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ofwat.sharepoint.com/sites/ofw-po-InnovationTeam/Innovation Library/00 WEL/1_WEL 1/2. Entrant Materials/Entry form &amp; templates/"/>
    </mc:Choice>
  </mc:AlternateContent>
  <xr:revisionPtr revIDLastSave="0" documentId="8_{2ACCD3D9-F834-4AF0-9F7F-6F4E7D42091B}" xr6:coauthVersionLast="47" xr6:coauthVersionMax="47" xr10:uidLastSave="{00000000-0000-0000-0000-000000000000}"/>
  <bookViews>
    <workbookView xWindow="28725" yWindow="135" windowWidth="28440" windowHeight="14670" firstSheet="2" activeTab="2" xr2:uid="{00000000-000D-0000-FFFF-FFFF00000000}"/>
  </bookViews>
  <sheets>
    <sheet name="Example 1 - one partner" sheetId="10" r:id="rId1"/>
    <sheet name="Example 2 - unequal split" sheetId="14" r:id="rId2"/>
    <sheet name="Example 3 - equal split" sheetId="15" r:id="rId3"/>
    <sheet name="Dropdowns" sheetId="9"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YgpPZ6u3GeCLKU65Xw8vhSKH9kePi4No0EgapwlT7K4="/>
    </ext>
  </extLst>
</workbook>
</file>

<file path=xl/calcChain.xml><?xml version="1.0" encoding="utf-8"?>
<calcChain xmlns="http://schemas.openxmlformats.org/spreadsheetml/2006/main">
  <c r="I29" i="15" l="1"/>
  <c r="F8" i="15" s="1"/>
  <c r="G29" i="15"/>
  <c r="F7" i="15" s="1"/>
  <c r="G7" i="15" s="1"/>
  <c r="E29" i="15"/>
  <c r="F5" i="15" s="1"/>
  <c r="F28" i="15"/>
  <c r="F26" i="15"/>
  <c r="F25" i="15"/>
  <c r="F24" i="15"/>
  <c r="F22" i="15"/>
  <c r="F21" i="15"/>
  <c r="F20" i="15"/>
  <c r="F18" i="15"/>
  <c r="F17" i="15"/>
  <c r="F16" i="15"/>
  <c r="F14" i="15"/>
  <c r="F13" i="15"/>
  <c r="I29" i="14"/>
  <c r="F8" i="14" s="1"/>
  <c r="G29" i="14"/>
  <c r="E29" i="14"/>
  <c r="F5" i="14" s="1"/>
  <c r="F27" i="14"/>
  <c r="F26" i="14"/>
  <c r="F25" i="14"/>
  <c r="F23" i="14"/>
  <c r="F22" i="14"/>
  <c r="F21" i="14"/>
  <c r="F19" i="14"/>
  <c r="F18" i="14"/>
  <c r="F17" i="14"/>
  <c r="F15" i="14"/>
  <c r="F14" i="14"/>
  <c r="F13" i="14"/>
  <c r="F7" i="14"/>
  <c r="F9" i="15" l="1"/>
  <c r="G9" i="15" s="1"/>
  <c r="J25" i="15"/>
  <c r="J21" i="15"/>
  <c r="J17" i="15"/>
  <c r="J13" i="15"/>
  <c r="H25" i="15"/>
  <c r="H21" i="15"/>
  <c r="H17" i="15"/>
  <c r="H13" i="15"/>
  <c r="J20" i="15"/>
  <c r="H28" i="15"/>
  <c r="H24" i="15"/>
  <c r="H16" i="15"/>
  <c r="J27" i="15"/>
  <c r="J19" i="15"/>
  <c r="J15" i="15"/>
  <c r="J28" i="15"/>
  <c r="J24" i="15"/>
  <c r="J16" i="15"/>
  <c r="H20" i="15"/>
  <c r="H27" i="15"/>
  <c r="H23" i="15"/>
  <c r="H19" i="15"/>
  <c r="H15" i="15"/>
  <c r="J26" i="15"/>
  <c r="J22" i="15"/>
  <c r="J18" i="15"/>
  <c r="J14" i="15"/>
  <c r="H26" i="15"/>
  <c r="H22" i="15"/>
  <c r="H18" i="15"/>
  <c r="H14" i="15"/>
  <c r="G5" i="15"/>
  <c r="J23" i="15"/>
  <c r="F15" i="15"/>
  <c r="F19" i="15"/>
  <c r="F23" i="15"/>
  <c r="F27" i="15"/>
  <c r="G8" i="15"/>
  <c r="F9" i="14"/>
  <c r="G9" i="14" s="1"/>
  <c r="G8" i="14"/>
  <c r="J25" i="14"/>
  <c r="J21" i="14"/>
  <c r="J17" i="14"/>
  <c r="J13" i="14"/>
  <c r="H25" i="14"/>
  <c r="H21" i="14"/>
  <c r="H17" i="14"/>
  <c r="H13" i="14"/>
  <c r="J26" i="14"/>
  <c r="H26" i="14"/>
  <c r="H14" i="14"/>
  <c r="G5" i="14"/>
  <c r="J28" i="14"/>
  <c r="J24" i="14"/>
  <c r="J20" i="14"/>
  <c r="J16" i="14"/>
  <c r="H28" i="14"/>
  <c r="H24" i="14"/>
  <c r="H20" i="14"/>
  <c r="H16" i="14"/>
  <c r="J23" i="14"/>
  <c r="J15" i="14"/>
  <c r="H27" i="14"/>
  <c r="H23" i="14"/>
  <c r="H19" i="14"/>
  <c r="H15" i="14"/>
  <c r="J18" i="14"/>
  <c r="H22" i="14"/>
  <c r="J14" i="14"/>
  <c r="J27" i="14"/>
  <c r="J19" i="14"/>
  <c r="J22" i="14"/>
  <c r="H18" i="14"/>
  <c r="F16" i="14"/>
  <c r="F20" i="14"/>
  <c r="F24" i="14"/>
  <c r="F28" i="14"/>
  <c r="G7" i="14"/>
  <c r="F6" i="14" l="1"/>
  <c r="G6" i="14" s="1"/>
  <c r="F6" i="15"/>
  <c r="G6" i="15" s="1"/>
  <c r="I29" i="10" l="1"/>
  <c r="F8" i="10" s="1"/>
  <c r="G29" i="10"/>
  <c r="F7" i="10" s="1"/>
  <c r="E29" i="10"/>
  <c r="F26" i="10" s="1"/>
  <c r="F14" i="10"/>
  <c r="F13" i="10"/>
  <c r="F17" i="10" l="1"/>
  <c r="F22" i="10"/>
  <c r="F18" i="10"/>
  <c r="F25" i="10"/>
  <c r="F5" i="10"/>
  <c r="F6" i="10" s="1"/>
  <c r="F9" i="10"/>
  <c r="F15" i="10"/>
  <c r="F19" i="10"/>
  <c r="F23" i="10"/>
  <c r="F27" i="10"/>
  <c r="F16" i="10"/>
  <c r="F20" i="10"/>
  <c r="F24" i="10"/>
  <c r="F28" i="10"/>
  <c r="F21" i="10"/>
  <c r="J13" i="10" l="1"/>
  <c r="J25" i="10" l="1"/>
  <c r="H14" i="10"/>
  <c r="H15" i="10"/>
  <c r="G9" i="10"/>
  <c r="H20" i="10"/>
  <c r="J28" i="10"/>
  <c r="J14" i="10"/>
  <c r="H21" i="10"/>
  <c r="J15" i="10"/>
  <c r="J20" i="10"/>
  <c r="J26" i="10"/>
  <c r="J27" i="10"/>
  <c r="H27" i="10"/>
  <c r="G6" i="10"/>
  <c r="H26" i="10"/>
  <c r="G5" i="10"/>
  <c r="J21" i="10"/>
  <c r="H17" i="10"/>
  <c r="J16" i="10"/>
  <c r="H16" i="10"/>
  <c r="J23" i="10"/>
  <c r="H23" i="10"/>
  <c r="J22" i="10"/>
  <c r="H22" i="10"/>
  <c r="G7" i="10"/>
  <c r="J17" i="10"/>
  <c r="H13" i="10"/>
  <c r="H28" i="10"/>
  <c r="H25" i="10"/>
  <c r="J19" i="10"/>
  <c r="H19" i="10"/>
  <c r="J18" i="10"/>
  <c r="H18" i="10"/>
  <c r="G8" i="10"/>
  <c r="J24" i="10"/>
  <c r="H24"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<sst xmlns="http://schemas.openxmlformats.org/spreadsheetml/2006/main" count="111" uniqueCount="59">
  <si>
    <t>Entry Name:</t>
  </si>
  <si>
    <t>Please put the name of the entry here</t>
  </si>
  <si>
    <t>Entry Templates</t>
  </si>
  <si>
    <t xml:space="preserve">Please complete the template to show the amount of financial and non-financial contributions entry partners are committing from sources other than charges to water company customers.
Total Costs should include the amount each partner is requesting from the WEL, as well as their financial and/or non-financial contributions as applicable.
The total contribution must be at least 10% of total entry costs; please check this in the template provided. 
Contributions from wholesaler water companies (including NAVs) must be financial. Financial or non-financial contributions are allowable from non-water companies, including SMEs, universities, charities and water retailers. Further guidance on allowable contributions is provided in the Entrant Handbook and FAQs.
We welcome additional contributions beyond the minimum 10%.
</t>
  </si>
  <si>
    <t>Costs (£)</t>
  </si>
  <si>
    <t xml:space="preserve">% Total Cost  </t>
  </si>
  <si>
    <r>
      <rPr>
        <b/>
        <sz val="10"/>
        <color theme="1"/>
        <rFont val="Arial"/>
        <family val="2"/>
      </rPr>
      <t xml:space="preserve">Example 1: single partner committing mandatory contribution
</t>
    </r>
    <r>
      <rPr>
        <sz val="10"/>
        <color theme="1"/>
        <rFont val="Arial"/>
        <family val="2"/>
      </rPr>
      <t>Entire 10% contribution is met by a financial contribution from Water Company A. There are no other financial or non-financial contributions from other partners.
Please note that total costs across the whole project are allocated to a single partner for simplicity.</t>
    </r>
  </si>
  <si>
    <t>Total Entry Cost</t>
  </si>
  <si>
    <t>Total Requested from Water Efficiency Lab</t>
  </si>
  <si>
    <t>Total Financial (cash) Contributions</t>
  </si>
  <si>
    <t>Total Non-financial (in-kind) contributions</t>
  </si>
  <si>
    <t>Total Financial &amp; Non-financial Contributions (must be 10% or more)</t>
  </si>
  <si>
    <t>List of Partners</t>
  </si>
  <si>
    <t>Water company?</t>
  </si>
  <si>
    <t>Total Entry Costs (£)</t>
  </si>
  <si>
    <t xml:space="preserve">% Total Entry Cost  </t>
  </si>
  <si>
    <t xml:space="preserve">Financial Contribution (£) </t>
  </si>
  <si>
    <t>% Financial Contribution</t>
  </si>
  <si>
    <t>Non-financial Contribution (£)</t>
  </si>
  <si>
    <t>% Non-financial Contribution</t>
  </si>
  <si>
    <t>Details of Non-Financial Contribution</t>
  </si>
  <si>
    <t>Partner a</t>
  </si>
  <si>
    <t>Water co A</t>
  </si>
  <si>
    <t>Water co B</t>
  </si>
  <si>
    <t>Partner b</t>
  </si>
  <si>
    <t>Partner c</t>
  </si>
  <si>
    <t>*please provide details</t>
  </si>
  <si>
    <r>
      <rPr>
        <b/>
        <sz val="10"/>
        <color theme="1"/>
        <rFont val="Arial"/>
        <family val="2"/>
      </rPr>
      <t xml:space="preserve">Example 2: unequal split across partners
</t>
    </r>
    <r>
      <rPr>
        <sz val="10"/>
        <color theme="1"/>
        <rFont val="Arial"/>
        <family val="2"/>
      </rPr>
      <t>The 10% contribution is met by a mixture of financial contributions from Water Company A and Partner c, and in-kind contributions from Partners a and c. Partner b is making no financial or non-financial contributions. Water Company B is committing in-kind contributions, which is allowable because the mandatory 10% is being met by contributions from the other partners.
Please note that total costs across the whole project are allocated to a single partner for simplicity.</t>
    </r>
  </si>
  <si>
    <r>
      <rPr>
        <b/>
        <sz val="10"/>
        <color theme="1"/>
        <rFont val="Arial"/>
        <family val="2"/>
      </rPr>
      <t xml:space="preserve">Example 3 - equal split across all partners.
</t>
    </r>
    <r>
      <rPr>
        <sz val="10"/>
        <color theme="1"/>
        <rFont val="Arial"/>
        <family val="2"/>
      </rPr>
      <t>The 10% contribution is met by a mixture of financial contributions from Water Companies A &amp; B and Partners b &amp; c. Partners a and c are committing in-kind contributions. 
Please note that total costs across the whole project are allocated to a single partner for simplicity.</t>
    </r>
  </si>
  <si>
    <t>Water companies</t>
  </si>
  <si>
    <t>Anglian Water Services Limited</t>
  </si>
  <si>
    <t>Dwr Cymru Welsh Water</t>
  </si>
  <si>
    <t>Hafren Dyfrdwy Cyfyngedig</t>
  </si>
  <si>
    <t xml:space="preserve">Northumbrian Water Limited </t>
  </si>
  <si>
    <t xml:space="preserve">Severn Trent Water Limited </t>
  </si>
  <si>
    <t>Southern Water Services Limited</t>
  </si>
  <si>
    <t>South West Water Limited</t>
  </si>
  <si>
    <t>Thames Water Utilities Limited</t>
  </si>
  <si>
    <t xml:space="preserve">United Utilities Water Limited </t>
  </si>
  <si>
    <t>Wessex Water Services Limited</t>
  </si>
  <si>
    <t>Yorkshire Water Services Limited</t>
  </si>
  <si>
    <t>Affinity Water Limited</t>
  </si>
  <si>
    <t>Portsmouth Water Limited</t>
  </si>
  <si>
    <t>South East Water Limited</t>
  </si>
  <si>
    <t>South Staffordshire Water plc</t>
  </si>
  <si>
    <t>Sutton and East Surrey Water Plc</t>
  </si>
  <si>
    <t>Advanced Water Infrastructure Networks Limited</t>
  </si>
  <si>
    <t>Albion Water Ltd</t>
  </si>
  <si>
    <t>Albion Eco Limited</t>
  </si>
  <si>
    <t>County Water Limited</t>
  </si>
  <si>
    <t>ESP Water Limited</t>
  </si>
  <si>
    <t>Icosa Water Services Limited</t>
  </si>
  <si>
    <t>Independent Water Networks Ltd</t>
  </si>
  <si>
    <t>Leep Networks (Water) Ltd</t>
  </si>
  <si>
    <t>Matrix Water Limited</t>
  </si>
  <si>
    <t>MUA Water Limited</t>
  </si>
  <si>
    <t>Severn Trent Services (Water and Sewerage) Ltd</t>
  </si>
  <si>
    <t>Veolia Water Projects Ltd</t>
  </si>
  <si>
    <t>Bazalgette Tunnel Limited (Tideway)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</si>
</sst>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164" formatCode="_-&quot;£&quot;* #,##0_-;\-&quot;£&quot;* #,##0_-;_-&quot;£&quot;* &quot;-&quot;??_-;_-@"/>
    <numFmt numFmtId="165" formatCode="0.0%"/>
    <numFmt numFmtId="166" formatCode="_-&quot;£&quot;* #,##0.00_-;\-&quot;£&quot;* #,##0.00_-;_-&quot;£&quot;* &quot;-&quot;??_-;_-@"/>
  </numFmts>
  <fonts count="21">
    <font>
      <sz val="11"/>
      <color theme="1"/>
      <name val="Arial"/>
      <scheme val="minor"/>
    </font>
    <font>
      <sz val="11"/>
      <color theme="1"/>
      <name val="Arial"/>
    </font>
    <font>
      <b/>
      <sz val="11"/>
      <color theme="0"/>
      <name val="Arial"/>
    </font>
    <font>
      <sz val="11"/>
      <name val="Arial"/>
    </font>
    <font>
      <sz val="10"/>
      <color theme="1"/>
      <name val="Arial"/>
    </font>
    <font>
      <b/>
      <sz val="11"/>
      <color rgb="FF003595"/>
      <name val="Arial"/>
    </font>
    <font>
      <b/>
      <sz val="8"/>
      <color theme="1"/>
      <name val="Arial"/>
    </font>
    <font>
      <b/>
      <sz val="9"/>
      <color theme="0"/>
      <name val="Arial"/>
    </font>
    <font>
      <sz val="9"/>
      <color theme="1"/>
      <name val="Arial"/>
    </font>
    <font>
      <b/>
      <sz val="9"/>
      <color theme="1"/>
      <name val="Arial"/>
    </font>
    <font>
      <sz val="9"/>
      <color rgb="FF003595"/>
      <name val="Arial"/>
    </font>
    <font>
      <b/>
      <sz val="10"/>
      <color theme="1"/>
      <name val="Arial"/>
    </font>
    <font>
      <sz val="10"/>
      <color rgb="FF003595"/>
      <name val="Arial"/>
    </font>
    <font>
      <b/>
      <sz val="8"/>
      <color rgb="FF000000"/>
      <name val="Arial"/>
      <family val="2"/>
    </font>
    <font>
      <b/>
      <sz val="8"/>
      <color rgb="FF000000"/>
      <name val="Arial"/>
    </font>
    <font>
      <sz val="10"/>
      <color rgb="FF000000"/>
      <name val="Arial"/>
      <scheme val="minor"/>
    </font>
    <font>
      <b/>
      <sz val="10"/>
      <color rgb="FF000000"/>
      <name val="Arial"/>
      <family val="2"/>
      <scheme val="minor"/>
    </font>
    <font>
      <b/>
      <sz val="11"/>
      <color theme="0"/>
      <name val="Krub"/>
    </font>
    <font>
      <sz val="10"/>
      <color theme="1"/>
      <name val="Arial"/>
      <family val="2"/>
    </font>
    <font>
      <sz val="10"/>
      <name val="Arial"/>
      <family val="2"/>
    </font>
    <font>
      <b/>
      <sz val="10"/>
      <color theme="1"/>
      <name val="Arial"/>
      <family val="2"/>
    </font>
  </fonts>
  <fills count="6">
    <fill>
      <patternFill patternType="none"/>
    </fill>
    <fill>
      <patternFill patternType="gray125"/>
    </fill>
    <fill>
      <patternFill patternType="solid">
        <fgColor rgb="FF003595"/>
        <bgColor rgb="FF003595"/>
      </patternFill>
    </fill>
    <fill>
      <patternFill patternType="solid">
        <fgColor rgb="FFB9D9EC"/>
        <bgColor rgb="FFB9D9EC"/>
      </patternFill>
    </fill>
    <fill>
      <patternFill patternType="solid">
        <fgColor theme="0"/>
        <bgColor theme="0"/>
      </patternFill>
    </fill>
    <fill>
      <patternFill patternType="solid">
        <fgColor rgb="FFB6D0FF"/>
        <bgColor rgb="FFB6D0FF"/>
      </patternFill>
    </fill>
  </fills>
  <borders count="72">
    <border>
      <left/>
      <right/>
      <top/>
      <bottom/>
      <diagonal/>
    </border>
    <border>
      <left/>
      <right style="thick">
        <color rgb="FF62A70F"/>
      </right>
      <top/>
      <bottom/>
      <diagonal/>
    </border>
    <border>
      <left/>
      <right/>
      <top style="thin">
        <color rgb="FF003595"/>
      </top>
      <bottom style="thin">
        <color rgb="FF003595"/>
      </bottom>
      <diagonal/>
    </border>
    <border>
      <left style="medium">
        <color rgb="FF003595"/>
      </left>
      <right style="thin">
        <color rgb="FF003595"/>
      </right>
      <top style="thin">
        <color rgb="FF003595"/>
      </top>
      <bottom style="thin">
        <color rgb="FF003595"/>
      </bottom>
      <diagonal/>
    </border>
    <border>
      <left style="thin">
        <color rgb="FF003595"/>
      </left>
      <right style="thin">
        <color rgb="FF003595"/>
      </right>
      <top/>
      <bottom style="thin">
        <color rgb="FF003595"/>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double">
        <color rgb="FF003595"/>
      </bottom>
      <diagonal/>
    </border>
    <border>
      <left/>
      <right style="thick">
        <color rgb="FF62A70F"/>
      </right>
      <top/>
      <bottom style="thick">
        <color rgb="FF62A70F"/>
      </bottom>
      <diagonal/>
    </border>
    <border>
      <left/>
      <right/>
      <top/>
      <bottom style="thick">
        <color rgb="FF62A70F"/>
      </bottom>
      <diagonal/>
    </border>
    <border>
      <left/>
      <right/>
      <top/>
      <bottom/>
      <diagonal/>
    </border>
    <border>
      <left/>
      <right/>
      <top style="thin">
        <color rgb="FF003595"/>
      </top>
      <bottom/>
      <diagonal/>
    </border>
    <border>
      <left style="medium">
        <color rgb="FF003595"/>
      </left>
      <right style="thin">
        <color rgb="FF003595"/>
      </right>
      <top style="thin">
        <color rgb="FF003595"/>
      </top>
      <bottom/>
      <diagonal/>
    </border>
    <border>
      <left style="thin">
        <color theme="0"/>
      </left>
      <right/>
      <top/>
      <bottom style="thin">
        <color theme="0"/>
      </bottom>
      <diagonal/>
    </border>
    <border>
      <left style="medium">
        <color indexed="64"/>
      </left>
      <right style="thin">
        <color rgb="FF003595"/>
      </right>
      <top style="medium">
        <color indexed="64"/>
      </top>
      <bottom/>
      <diagonal/>
    </border>
    <border>
      <left style="thin">
        <color rgb="FF003595"/>
      </left>
      <right style="thin">
        <color rgb="FF003595"/>
      </right>
      <top style="medium">
        <color indexed="64"/>
      </top>
      <bottom/>
      <diagonal/>
    </border>
    <border>
      <left style="medium">
        <color indexed="64"/>
      </left>
      <right style="thin">
        <color rgb="FF003595"/>
      </right>
      <top/>
      <bottom style="thin">
        <color rgb="FF003595"/>
      </bottom>
      <diagonal/>
    </border>
    <border>
      <left style="medium">
        <color indexed="64"/>
      </left>
      <right style="thin">
        <color theme="0"/>
      </right>
      <top/>
      <bottom style="thin">
        <color theme="0"/>
      </bottom>
      <diagonal/>
    </border>
    <border>
      <left/>
      <right style="medium">
        <color indexed="64"/>
      </right>
      <top style="thin">
        <color rgb="FF003595"/>
      </top>
      <bottom style="thin">
        <color theme="0"/>
      </bottom>
      <diagonal/>
    </border>
    <border>
      <left style="medium">
        <color indexed="64"/>
      </left>
      <right style="thin">
        <color theme="0"/>
      </right>
      <top style="thin">
        <color theme="0"/>
      </top>
      <bottom style="thin">
        <color theme="0"/>
      </bottom>
      <diagonal/>
    </border>
    <border>
      <left/>
      <right style="medium">
        <color indexed="64"/>
      </right>
      <top style="thin">
        <color theme="0"/>
      </top>
      <bottom style="thin">
        <color theme="0"/>
      </bottom>
      <diagonal/>
    </border>
    <border>
      <left/>
      <right style="medium">
        <color indexed="64"/>
      </right>
      <top/>
      <bottom style="thin">
        <color theme="0"/>
      </bottom>
      <diagonal/>
    </border>
    <border>
      <left style="medium">
        <color indexed="64"/>
      </left>
      <right/>
      <top style="thin">
        <color theme="0"/>
      </top>
      <bottom style="double">
        <color rgb="FF003595"/>
      </bottom>
      <diagonal/>
    </border>
    <border>
      <left style="medium">
        <color indexed="64"/>
      </left>
      <right style="thin">
        <color rgb="FF003595"/>
      </right>
      <top style="double">
        <color rgb="FF003595"/>
      </top>
      <bottom style="medium">
        <color indexed="64"/>
      </bottom>
      <diagonal/>
    </border>
    <border>
      <left style="thin">
        <color rgb="FF003595"/>
      </left>
      <right style="thin">
        <color rgb="FF003595"/>
      </right>
      <top style="double">
        <color rgb="FF003595"/>
      </top>
      <bottom style="medium">
        <color indexed="64"/>
      </bottom>
      <diagonal/>
    </border>
    <border>
      <left style="thin">
        <color rgb="FF003595"/>
      </left>
      <right/>
      <top style="double">
        <color rgb="FF003595"/>
      </top>
      <bottom style="medium">
        <color indexed="64"/>
      </bottom>
      <diagonal/>
    </border>
    <border>
      <left/>
      <right/>
      <top style="double">
        <color rgb="FF003595"/>
      </top>
      <bottom style="medium">
        <color indexed="64"/>
      </bottom>
      <diagonal/>
    </border>
    <border>
      <left/>
      <right style="medium">
        <color indexed="64"/>
      </right>
      <top style="double">
        <color rgb="FF003595"/>
      </top>
      <bottom style="medium">
        <color indexed="64"/>
      </bottom>
      <diagonal/>
    </border>
    <border>
      <left/>
      <right style="medium">
        <color rgb="FF003595"/>
      </right>
      <top style="thin">
        <color rgb="FF003595"/>
      </top>
      <bottom style="thin">
        <color rgb="FF003595"/>
      </bottom>
      <diagonal/>
    </border>
    <border>
      <left style="thin">
        <color theme="0"/>
      </left>
      <right/>
      <top style="medium">
        <color indexed="64"/>
      </top>
      <bottom style="thin">
        <color theme="0"/>
      </bottom>
      <diagonal/>
    </border>
    <border>
      <left/>
      <right/>
      <top style="medium">
        <color indexed="64"/>
      </top>
      <bottom style="thin">
        <color theme="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3595"/>
      </bottom>
      <diagonal/>
    </border>
    <border>
      <left style="thin">
        <color rgb="FF003595"/>
      </left>
      <right style="thin">
        <color indexed="64"/>
      </right>
      <top style="medium">
        <color indexed="64"/>
      </top>
      <bottom/>
      <diagonal/>
    </border>
    <border>
      <left style="thin">
        <color rgb="FF003595"/>
      </left>
      <right style="thin">
        <color indexed="64"/>
      </right>
      <top/>
      <bottom style="thin">
        <color rgb="FF003595"/>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3595"/>
      </bottom>
      <diagonal/>
    </border>
    <border>
      <left style="medium">
        <color indexed="64"/>
      </left>
      <right/>
      <top style="medium">
        <color indexed="64"/>
      </top>
      <bottom style="thin">
        <color rgb="FF003595"/>
      </bottom>
      <diagonal/>
    </border>
    <border>
      <left/>
      <right/>
      <top style="medium">
        <color indexed="64"/>
      </top>
      <bottom style="thin">
        <color rgb="FF003595"/>
      </bottom>
      <diagonal/>
    </border>
    <border>
      <left/>
      <right style="medium">
        <color rgb="FF003595"/>
      </right>
      <top style="medium">
        <color indexed="64"/>
      </top>
      <bottom style="thin">
        <color rgb="FF003595"/>
      </bottom>
      <diagonal/>
    </border>
    <border>
      <left style="medium">
        <color rgb="FF003595"/>
      </left>
      <right style="thin">
        <color rgb="FF003595"/>
      </right>
      <top style="medium">
        <color indexed="64"/>
      </top>
      <bottom style="thin">
        <color rgb="FF003595"/>
      </bottom>
      <diagonal/>
    </border>
    <border>
      <left style="thin">
        <color rgb="FF003595"/>
      </left>
      <right style="medium">
        <color indexed="64"/>
      </right>
      <top style="medium">
        <color indexed="64"/>
      </top>
      <bottom style="thin">
        <color rgb="FF003595"/>
      </bottom>
      <diagonal/>
    </border>
    <border>
      <left style="medium">
        <color indexed="64"/>
      </left>
      <right/>
      <top style="thin">
        <color rgb="FF003595"/>
      </top>
      <bottom style="thin">
        <color rgb="FF003595"/>
      </bottom>
      <diagonal/>
    </border>
    <border>
      <left style="thin">
        <color rgb="FF003595"/>
      </left>
      <right style="medium">
        <color indexed="64"/>
      </right>
      <top style="thin">
        <color rgb="FF003595"/>
      </top>
      <bottom style="thin">
        <color rgb="FF003595"/>
      </bottom>
      <diagonal/>
    </border>
    <border>
      <left style="thin">
        <color rgb="FF003595"/>
      </left>
      <right style="medium">
        <color indexed="64"/>
      </right>
      <top style="thin">
        <color rgb="FF003595"/>
      </top>
      <bottom/>
      <diagonal/>
    </border>
    <border>
      <left style="medium">
        <color indexed="64"/>
      </left>
      <right/>
      <top style="thin">
        <color rgb="FF003595"/>
      </top>
      <bottom/>
      <diagonal/>
    </border>
    <border>
      <left style="medium">
        <color indexed="64"/>
      </left>
      <right/>
      <top style="thin">
        <color rgb="FF003595"/>
      </top>
      <bottom style="medium">
        <color indexed="64"/>
      </bottom>
      <diagonal/>
    </border>
    <border>
      <left/>
      <right/>
      <top style="thin">
        <color rgb="FF003595"/>
      </top>
      <bottom style="medium">
        <color indexed="64"/>
      </bottom>
      <diagonal/>
    </border>
    <border>
      <left style="medium">
        <color rgb="FF003595"/>
      </left>
      <right style="thin">
        <color rgb="FF003595"/>
      </right>
      <top style="thin">
        <color rgb="FF003595"/>
      </top>
      <bottom style="medium">
        <color indexed="64"/>
      </bottom>
      <diagonal/>
    </border>
    <border>
      <left style="thin">
        <color rgb="FF003595"/>
      </left>
      <right style="medium">
        <color indexed="64"/>
      </right>
      <top style="thin">
        <color rgb="FF003595"/>
      </top>
      <bottom style="medium">
        <color indexed="64"/>
      </bottom>
      <diagonal/>
    </border>
    <border>
      <left style="medium">
        <color indexed="64"/>
      </left>
      <right style="thin">
        <color rgb="FF003595"/>
      </right>
      <top style="medium">
        <color indexed="64"/>
      </top>
      <bottom style="medium">
        <color indexed="64"/>
      </bottom>
      <diagonal/>
    </border>
    <border>
      <left style="thin">
        <color rgb="FF003595"/>
      </left>
      <right style="medium">
        <color indexed="64"/>
      </right>
      <top style="medium">
        <color indexed="64"/>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2">
    <xf numFmtId="0" fontId="0" fillId="0" borderId="0"/>
    <xf numFmtId="0" fontId="15" fillId="0" borderId="12"/>
  </cellStyleXfs>
  <cellXfs count="107">
    <xf numFmtId="0" fontId="0" fillId="0" borderId="0" xfId="0"/>
    <xf numFmtId="0" fontId="4" fillId="0" borderId="0" xfId="0" applyFont="1"/>
    <xf numFmtId="165" fontId="8" fillId="3" borderId="5" xfId="0" applyNumberFormat="1" applyFont="1" applyFill="1" applyBorder="1"/>
    <xf numFmtId="165" fontId="8" fillId="5" borderId="6" xfId="0" applyNumberFormat="1" applyFont="1" applyFill="1" applyBorder="1" applyAlignment="1">
      <alignment vertical="center" wrapText="1"/>
    </xf>
    <xf numFmtId="0" fontId="2" fillId="2" borderId="11" xfId="0" applyFont="1" applyFill="1" applyBorder="1" applyAlignment="1">
      <alignment vertical="center"/>
    </xf>
    <xf numFmtId="0" fontId="5" fillId="3" borderId="1" xfId="0" applyFont="1" applyFill="1" applyBorder="1" applyAlignment="1">
      <alignment horizontal="center"/>
    </xf>
    <xf numFmtId="0" fontId="1" fillId="4" borderId="12" xfId="0" applyFont="1" applyFill="1" applyBorder="1"/>
    <xf numFmtId="0" fontId="5" fillId="4" borderId="12" xfId="0" applyFont="1" applyFill="1" applyBorder="1" applyAlignment="1">
      <alignment horizontal="center" vertical="center"/>
    </xf>
    <xf numFmtId="0" fontId="4" fillId="4" borderId="12" xfId="0" applyFont="1" applyFill="1" applyBorder="1" applyAlignment="1">
      <alignment horizontal="left" vertical="center"/>
    </xf>
    <xf numFmtId="0" fontId="3" fillId="0" borderId="13" xfId="0" applyFont="1" applyBorder="1"/>
    <xf numFmtId="0" fontId="15" fillId="0" borderId="12" xfId="1"/>
    <xf numFmtId="0" fontId="16" fillId="0" borderId="12" xfId="1" applyFont="1"/>
    <xf numFmtId="0" fontId="10" fillId="3" borderId="19" xfId="0" applyFont="1" applyFill="1" applyBorder="1" applyAlignment="1">
      <alignment vertical="center" wrapText="1"/>
    </xf>
    <xf numFmtId="164" fontId="10" fillId="3" borderId="20" xfId="0" applyNumberFormat="1" applyFont="1" applyFill="1" applyBorder="1" applyAlignment="1">
      <alignment vertical="center" wrapText="1"/>
    </xf>
    <xf numFmtId="0" fontId="10" fillId="5" borderId="21" xfId="0" applyFont="1" applyFill="1" applyBorder="1" applyAlignment="1">
      <alignment vertical="center" wrapText="1"/>
    </xf>
    <xf numFmtId="164" fontId="10" fillId="5" borderId="22" xfId="0" applyNumberFormat="1" applyFont="1" applyFill="1" applyBorder="1" applyAlignment="1">
      <alignment vertical="center" wrapText="1"/>
    </xf>
    <xf numFmtId="0" fontId="10" fillId="3" borderId="21" xfId="0" applyFont="1" applyFill="1" applyBorder="1" applyAlignment="1">
      <alignment vertical="center" wrapText="1"/>
    </xf>
    <xf numFmtId="164" fontId="10" fillId="3" borderId="22" xfId="0" applyNumberFormat="1" applyFont="1" applyFill="1" applyBorder="1" applyAlignment="1">
      <alignment vertical="center" wrapText="1"/>
    </xf>
    <xf numFmtId="165" fontId="8" fillId="5" borderId="22" xfId="0" applyNumberFormat="1" applyFont="1" applyFill="1" applyBorder="1" applyAlignment="1">
      <alignment vertical="center" wrapText="1"/>
    </xf>
    <xf numFmtId="165" fontId="8" fillId="3" borderId="23" xfId="0" applyNumberFormat="1" applyFont="1" applyFill="1" applyBorder="1"/>
    <xf numFmtId="0" fontId="11" fillId="0" borderId="25" xfId="0" applyFont="1" applyBorder="1"/>
    <xf numFmtId="164" fontId="11" fillId="0" borderId="26" xfId="0" applyNumberFormat="1" applyFont="1" applyBorder="1"/>
    <xf numFmtId="10" fontId="11" fillId="0" borderId="26" xfId="0" applyNumberFormat="1" applyFont="1" applyBorder="1"/>
    <xf numFmtId="0" fontId="3" fillId="0" borderId="28" xfId="0" applyFont="1" applyBorder="1"/>
    <xf numFmtId="10" fontId="11" fillId="0" borderId="29" xfId="0" applyNumberFormat="1" applyFont="1" applyBorder="1"/>
    <xf numFmtId="0" fontId="10" fillId="5" borderId="24" xfId="0" applyFont="1" applyFill="1" applyBorder="1" applyAlignment="1">
      <alignment vertical="center"/>
    </xf>
    <xf numFmtId="0" fontId="2" fillId="2" borderId="11" xfId="0" applyFont="1" applyFill="1" applyBorder="1" applyAlignment="1">
      <alignment vertical="center" wrapText="1"/>
    </xf>
    <xf numFmtId="0" fontId="12" fillId="4" borderId="31" xfId="0" applyFont="1" applyFill="1" applyBorder="1"/>
    <xf numFmtId="0" fontId="12" fillId="4" borderId="32" xfId="0" applyFont="1" applyFill="1" applyBorder="1"/>
    <xf numFmtId="0" fontId="2" fillId="2" borderId="10" xfId="0" applyFont="1" applyFill="1" applyBorder="1" applyAlignment="1">
      <alignment vertical="center" wrapText="1"/>
    </xf>
    <xf numFmtId="0" fontId="8" fillId="4" borderId="2" xfId="0" applyFont="1" applyFill="1" applyBorder="1"/>
    <xf numFmtId="0" fontId="8" fillId="4" borderId="30" xfId="0" applyFont="1" applyFill="1" applyBorder="1"/>
    <xf numFmtId="166" fontId="10" fillId="3" borderId="5"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6" fontId="10" fillId="5" borderId="6"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6" fontId="10" fillId="3" borderId="6"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4" fontId="10" fillId="3" borderId="6"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4" fontId="10" fillId="5" borderId="6"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4" fontId="10" fillId="5" borderId="8" xfId="0" applyNumberFormat="1" applyFont="1" applyFill="1" applyBorder="1" applyAlignment="1">
      <alignment vertical="center" wrapText="1"/>
      <extLst>
        <ext xmlns:xfpb="http://schemas.microsoft.com/office/spreadsheetml/2022/featurepropertybag" uri="{C7286773-470A-42A8-94C5-96B5CB345126}">
          <xfpb:xfComplement i="0"/>
        </ext>
      </extLst>
    </xf>
    <xf numFmtId="0" fontId="8" fillId="4" borderId="13" xfId="0" applyFont="1" applyFill="1" applyBorder="1"/>
    <xf numFmtId="4" fontId="8" fillId="4" borderId="3" xfId="0" applyNumberFormat="1" applyFont="1" applyFill="1" applyBorder="1"/>
    <xf numFmtId="4" fontId="8" fillId="4" borderId="14" xfId="0" applyNumberFormat="1" applyFont="1" applyFill="1" applyBorder="1"/>
    <xf numFmtId="7" fontId="10" fillId="3" borderId="5" xfId="0" applyNumberFormat="1" applyFont="1" applyFill="1" applyBorder="1" applyAlignment="1">
      <alignment vertical="center" wrapText="1"/>
    </xf>
    <xf numFmtId="7" fontId="10" fillId="5" borderId="6" xfId="0" applyNumberFormat="1" applyFont="1" applyFill="1" applyBorder="1" applyAlignment="1">
      <alignment vertical="center" wrapText="1"/>
    </xf>
    <xf numFmtId="7" fontId="10" fillId="3" borderId="6" xfId="0" applyNumberFormat="1" applyFont="1" applyFill="1" applyBorder="1" applyAlignment="1">
      <alignment vertical="center" wrapText="1"/>
    </xf>
    <xf numFmtId="7" fontId="10" fillId="5" borderId="8" xfId="0" applyNumberFormat="1" applyFont="1" applyFill="1" applyBorder="1" applyAlignment="1">
      <alignment vertical="center" wrapText="1"/>
    </xf>
    <xf numFmtId="7" fontId="11" fillId="0" borderId="26" xfId="0" applyNumberFormat="1" applyFont="1" applyBorder="1"/>
    <xf numFmtId="4" fontId="10" fillId="3" borderId="5" xfId="0" applyNumberFormat="1" applyFont="1" applyFill="1" applyBorder="1" applyAlignment="1">
      <alignment vertical="center" wrapText="1"/>
    </xf>
    <xf numFmtId="4" fontId="10" fillId="5" borderId="6" xfId="0" applyNumberFormat="1" applyFont="1" applyFill="1" applyBorder="1" applyAlignment="1">
      <alignment vertical="center" wrapText="1"/>
    </xf>
    <xf numFmtId="4" fontId="10" fillId="3" borderId="6" xfId="0" applyNumberFormat="1" applyFont="1" applyFill="1" applyBorder="1" applyAlignment="1">
      <alignment vertical="center" wrapText="1"/>
    </xf>
    <xf numFmtId="4" fontId="10" fillId="5" borderId="8" xfId="0" applyNumberFormat="1" applyFont="1" applyFill="1" applyBorder="1" applyAlignment="1">
      <alignment vertical="center" wrapText="1"/>
    </xf>
    <xf numFmtId="4" fontId="11" fillId="0" borderId="26" xfId="0" applyNumberFormat="1" applyFont="1" applyBorder="1"/>
    <xf numFmtId="7" fontId="10" fillId="3" borderId="15" xfId="0" applyNumberFormat="1" applyFont="1" applyFill="1" applyBorder="1" applyAlignment="1">
      <alignment vertical="center" wrapText="1"/>
    </xf>
    <xf numFmtId="7" fontId="10" fillId="5" borderId="7" xfId="0" applyNumberFormat="1" applyFont="1" applyFill="1" applyBorder="1" applyAlignment="1">
      <alignment vertical="center" wrapText="1"/>
    </xf>
    <xf numFmtId="7" fontId="10" fillId="3" borderId="7" xfId="0" applyNumberFormat="1" applyFont="1" applyFill="1" applyBorder="1" applyAlignment="1">
      <alignment vertical="center" wrapText="1"/>
    </xf>
    <xf numFmtId="7" fontId="10" fillId="5" borderId="9" xfId="0" applyNumberFormat="1" applyFont="1" applyFill="1" applyBorder="1" applyAlignment="1">
      <alignment vertical="center" wrapText="1"/>
    </xf>
    <xf numFmtId="7" fontId="11" fillId="0" borderId="27" xfId="0" applyNumberFormat="1" applyFont="1" applyBorder="1"/>
    <xf numFmtId="0" fontId="7" fillId="2" borderId="41" xfId="0" applyFont="1" applyFill="1" applyBorder="1"/>
    <xf numFmtId="0" fontId="7" fillId="2" borderId="42" xfId="0" applyFont="1" applyFill="1" applyBorder="1"/>
    <xf numFmtId="0" fontId="7" fillId="2" borderId="43" xfId="0" applyFont="1" applyFill="1" applyBorder="1"/>
    <xf numFmtId="4" fontId="7" fillId="2" borderId="44" xfId="0" applyNumberFormat="1" applyFont="1" applyFill="1" applyBorder="1"/>
    <xf numFmtId="165" fontId="7" fillId="2" borderId="45" xfId="0" applyNumberFormat="1" applyFont="1" applyFill="1" applyBorder="1"/>
    <xf numFmtId="0" fontId="8" fillId="4" borderId="46" xfId="0" applyFont="1" applyFill="1" applyBorder="1"/>
    <xf numFmtId="165" fontId="9" fillId="4" borderId="47" xfId="0" applyNumberFormat="1" applyFont="1" applyFill="1" applyBorder="1"/>
    <xf numFmtId="165" fontId="9" fillId="4" borderId="48" xfId="0" applyNumberFormat="1" applyFont="1" applyFill="1" applyBorder="1"/>
    <xf numFmtId="0" fontId="8" fillId="4" borderId="49" xfId="0" applyFont="1" applyFill="1" applyBorder="1"/>
    <xf numFmtId="0" fontId="8" fillId="4" borderId="50" xfId="0" applyFont="1" applyFill="1" applyBorder="1"/>
    <xf numFmtId="0" fontId="3" fillId="0" borderId="51" xfId="0" applyFont="1" applyBorder="1"/>
    <xf numFmtId="4" fontId="8" fillId="4" borderId="52" xfId="0" applyNumberFormat="1" applyFont="1" applyFill="1" applyBorder="1"/>
    <xf numFmtId="165" fontId="9" fillId="4" borderId="53" xfId="0" applyNumberFormat="1" applyFont="1" applyFill="1" applyBorder="1"/>
    <xf numFmtId="0" fontId="6" fillId="4" borderId="54" xfId="0" applyFont="1" applyFill="1" applyBorder="1" applyAlignment="1">
      <alignment horizontal="center"/>
    </xf>
    <xf numFmtId="0" fontId="6" fillId="4" borderId="55" xfId="0" applyFont="1" applyFill="1" applyBorder="1" applyAlignment="1">
      <alignment horizontal="center" wrapText="1"/>
    </xf>
    <xf numFmtId="0" fontId="1" fillId="2" borderId="12" xfId="0" applyFont="1" applyFill="1" applyBorder="1" applyAlignment="1">
      <alignment horizontal="center"/>
    </xf>
    <xf numFmtId="0" fontId="17" fillId="2" borderId="11" xfId="0" applyFont="1" applyFill="1" applyBorder="1" applyAlignment="1">
      <alignment vertical="center"/>
    </xf>
    <xf numFmtId="0" fontId="13" fillId="0" borderId="37" xfId="0" applyFont="1" applyBorder="1" applyAlignment="1">
      <alignment horizontal="left" vertical="top" wrapText="1"/>
    </xf>
    <xf numFmtId="0" fontId="13" fillId="0" borderId="38" xfId="0" applyFont="1" applyBorder="1" applyAlignment="1">
      <alignment horizontal="left" vertical="top" wrapText="1"/>
    </xf>
    <xf numFmtId="0" fontId="14" fillId="0" borderId="39" xfId="0" applyFont="1" applyBorder="1" applyAlignment="1">
      <alignment horizontal="left" vertical="top" wrapText="1"/>
    </xf>
    <xf numFmtId="0" fontId="14" fillId="0" borderId="40" xfId="0" applyFont="1" applyBorder="1" applyAlignment="1">
      <alignment horizontal="left" vertical="top" wrapText="1"/>
    </xf>
    <xf numFmtId="0" fontId="14" fillId="0" borderId="33" xfId="0" applyFont="1" applyBorder="1" applyAlignment="1">
      <alignment horizontal="left" vertical="top" wrapText="1"/>
    </xf>
    <xf numFmtId="0" fontId="14" fillId="0" borderId="34" xfId="0" applyFont="1" applyBorder="1" applyAlignment="1">
      <alignment horizontal="left" vertical="top" wrapText="1"/>
    </xf>
    <xf numFmtId="0" fontId="2" fillId="2" borderId="11" xfId="0" applyFont="1" applyFill="1" applyBorder="1" applyAlignment="1">
      <alignment horizontal="center" vertical="center" wrapText="1"/>
    </xf>
    <xf numFmtId="0" fontId="18" fillId="0" borderId="1" xfId="0" applyFont="1" applyBorder="1" applyAlignment="1">
      <alignment horizontal="left" vertical="top" wrapText="1"/>
    </xf>
    <xf numFmtId="0" fontId="13" fillId="0" borderId="16" xfId="0" applyFont="1" applyBorder="1" applyAlignment="1">
      <alignment horizontal="left" vertical="top" wrapText="1"/>
    </xf>
    <xf numFmtId="0" fontId="13" fillId="0" borderId="18" xfId="0" applyFont="1" applyBorder="1" applyAlignment="1">
      <alignment horizontal="left" vertical="top" wrapText="1"/>
    </xf>
    <xf numFmtId="0" fontId="14" fillId="0" borderId="17" xfId="0" applyFont="1" applyBorder="1" applyAlignment="1">
      <alignment horizontal="left" vertical="top" wrapText="1"/>
    </xf>
    <xf numFmtId="0" fontId="14" fillId="0" borderId="4" xfId="0" applyFont="1" applyBorder="1" applyAlignment="1">
      <alignment horizontal="left" vertical="top" wrapText="1"/>
    </xf>
    <xf numFmtId="0" fontId="14" fillId="0" borderId="35" xfId="0" applyFont="1" applyBorder="1" applyAlignment="1">
      <alignment horizontal="left" vertical="top" wrapText="1"/>
    </xf>
    <xf numFmtId="0" fontId="14" fillId="0" borderId="36" xfId="0" applyFont="1" applyBorder="1" applyAlignment="1">
      <alignment horizontal="left" vertical="top" wrapText="1"/>
    </xf>
    <xf numFmtId="0" fontId="18" fillId="4" borderId="56" xfId="0" applyFont="1" applyFill="1" applyBorder="1" applyAlignment="1">
      <alignment horizontal="left" vertical="top" wrapText="1"/>
    </xf>
    <xf numFmtId="0" fontId="1" fillId="4" borderId="57" xfId="0" applyFont="1" applyFill="1" applyBorder="1" applyAlignment="1">
      <alignment horizontal="left" vertical="top"/>
    </xf>
    <xf numFmtId="0" fontId="1" fillId="4" borderId="58" xfId="0" applyFont="1" applyFill="1" applyBorder="1" applyAlignment="1">
      <alignment horizontal="left" vertical="top"/>
    </xf>
    <xf numFmtId="0" fontId="1" fillId="4" borderId="59" xfId="0" applyFont="1" applyFill="1" applyBorder="1" applyAlignment="1">
      <alignment horizontal="left" vertical="top"/>
    </xf>
    <xf numFmtId="0" fontId="1" fillId="4" borderId="12" xfId="0" applyFont="1" applyFill="1" applyBorder="1" applyAlignment="1">
      <alignment horizontal="left" vertical="top"/>
    </xf>
    <xf numFmtId="0" fontId="1" fillId="4" borderId="60" xfId="0" applyFont="1" applyFill="1" applyBorder="1" applyAlignment="1">
      <alignment horizontal="left" vertical="top"/>
    </xf>
    <xf numFmtId="0" fontId="1" fillId="4" borderId="61" xfId="0" applyFont="1" applyFill="1" applyBorder="1" applyAlignment="1">
      <alignment horizontal="left" vertical="top"/>
    </xf>
    <xf numFmtId="0" fontId="1" fillId="4" borderId="62" xfId="0" applyFont="1" applyFill="1" applyBorder="1" applyAlignment="1">
      <alignment horizontal="left" vertical="top"/>
    </xf>
    <xf numFmtId="0" fontId="1" fillId="4" borderId="63" xfId="0" applyFont="1" applyFill="1" applyBorder="1" applyAlignment="1">
      <alignment horizontal="left" vertical="top"/>
    </xf>
    <xf numFmtId="0" fontId="18" fillId="4" borderId="64" xfId="0" applyFont="1" applyFill="1" applyBorder="1" applyAlignment="1">
      <alignment horizontal="left" vertical="top" wrapText="1"/>
    </xf>
    <xf numFmtId="0" fontId="18" fillId="4" borderId="65" xfId="0" applyFont="1" applyFill="1" applyBorder="1" applyAlignment="1">
      <alignment horizontal="left" vertical="top" wrapText="1"/>
    </xf>
    <xf numFmtId="0" fontId="18" fillId="4" borderId="66" xfId="0" applyFont="1" applyFill="1" applyBorder="1" applyAlignment="1">
      <alignment horizontal="left" vertical="top" wrapText="1"/>
    </xf>
    <xf numFmtId="0" fontId="18" fillId="4" borderId="67" xfId="0" applyFont="1" applyFill="1" applyBorder="1" applyAlignment="1">
      <alignment horizontal="left" vertical="top" wrapText="1"/>
    </xf>
    <xf numFmtId="0" fontId="18" fillId="4" borderId="12" xfId="0" applyFont="1" applyFill="1" applyBorder="1" applyAlignment="1">
      <alignment horizontal="left" vertical="top" wrapText="1"/>
    </xf>
    <xf numFmtId="0" fontId="18" fillId="4" borderId="68" xfId="0" applyFont="1" applyFill="1" applyBorder="1" applyAlignment="1">
      <alignment horizontal="left" vertical="top" wrapText="1"/>
    </xf>
    <xf numFmtId="0" fontId="18" fillId="4" borderId="69" xfId="0" applyFont="1" applyFill="1" applyBorder="1" applyAlignment="1">
      <alignment horizontal="left" vertical="top" wrapText="1"/>
    </xf>
    <xf numFmtId="0" fontId="18" fillId="4" borderId="70" xfId="0" applyFont="1" applyFill="1" applyBorder="1" applyAlignment="1">
      <alignment horizontal="left" vertical="top" wrapText="1"/>
    </xf>
    <xf numFmtId="0" fontId="18" fillId="4" borderId="71" xfId="0" applyFont="1" applyFill="1" applyBorder="1" applyAlignment="1">
      <alignment horizontal="left" vertical="top" wrapText="1"/>
    </xf>
    <xf numFmtId="0" fontId="19" fillId="0" borderId="1" xfId="0" applyFont="1" applyBorder="1" applyAlignment="1"/>
    <xf numFmtId="0" fontId="19" fillId="0" borderId="10" xfId="0" applyFont="1" applyBorder="1" applyAlignment="1"/>
  </cellXfs>
  <cellStyles count="2">
    <cellStyle name="Normal" xfId="0" builtinId="0"/>
    <cellStyle name="Normal 2" xfId="1" xr:uid="{66BDF672-89A4-4F13-A1BE-958498598AFA}"/>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microsoft.com/office/2022/11/relationships/FeaturePropertyBag" Target="featurePropertyBag/featurePropertyBag.xml"/><Relationship Id="rId12" Type="http://customschemas.google.com/relationships/workbookmetadata" Target="metadata"/><Relationship Id="rId17" Type="http://schemas.microsoft.com/office/2022/10/relationships/richValueRel" Target="richData/richValueRel.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24" Type="http://schemas.openxmlformats.org/officeDocument/2006/relationships/customXml" Target="../customXml/item2.xml"/><Relationship Id="rId15" Type="http://schemas.openxmlformats.org/officeDocument/2006/relationships/sharedStrings" Target="sharedStrings.xml"/><Relationship Id="rId23" Type="http://schemas.openxmlformats.org/officeDocument/2006/relationships/customXml" Target="../customXml/item1.xml"/><Relationship Id="rId19" Type="http://schemas.microsoft.com/office/2017/06/relationships/rdRichValueStructure" Target="richData/rdrichvaluestructure.xml"/><Relationship Id="rId4" Type="http://schemas.openxmlformats.org/officeDocument/2006/relationships/worksheet" Target="worksheets/sheet4.xml"/><Relationship Id="rId14" Type="http://schemas.openxmlformats.org/officeDocument/2006/relationships/styles" Target="styles.xml"/><Relationship Id="rId22"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71CE"/>
      </a:accent1>
      <a:accent2>
        <a:srgbClr val="34B5D0"/>
      </a:accent2>
      <a:accent3>
        <a:srgbClr val="006938"/>
      </a:accent3>
      <a:accent4>
        <a:srgbClr val="94368D"/>
      </a:accent4>
      <a:accent5>
        <a:srgbClr val="D60037"/>
      </a:accent5>
      <a:accent6>
        <a:srgbClr val="FFB81D"/>
      </a:accent6>
      <a:hlink>
        <a:srgbClr val="0071CE"/>
      </a:hlink>
      <a:folHlink>
        <a:srgbClr val="0071CE"/>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8E9D9-ACAC-48A0-85B1-4804E18481F4}">
  <dimension ref="A1:O1002"/>
  <sheetViews>
    <sheetView workbookViewId="0">
      <selection activeCell="E18" sqref="E18"/>
    </sheetView>
  </sheetViews>
  <sheetFormatPr defaultColWidth="12.625" defaultRowHeight="15" customHeight="1"/>
  <cols>
    <col min="1" max="1" width="32" customWidth="1"/>
    <col min="2" max="2" width="2.25" customWidth="1"/>
    <col min="3" max="3" width="32.75" customWidth="1"/>
    <col min="4" max="4" width="8.75" customWidth="1"/>
    <col min="5" max="5" width="14.5" customWidth="1"/>
    <col min="6" max="6" width="15.25" customWidth="1"/>
    <col min="7" max="7" width="10.625" customWidth="1"/>
    <col min="8" max="8" width="11" customWidth="1"/>
    <col min="9" max="9" width="13.375" customWidth="1"/>
    <col min="10" max="10" width="14" customWidth="1"/>
    <col min="11" max="11" width="34.5" customWidth="1"/>
    <col min="12" max="25" width="8.625" customWidth="1"/>
  </cols>
  <sheetData>
    <row r="1" spans="1:15" ht="66.75" customHeight="1" thickBot="1">
      <c r="A1" s="71" t="e" vm="1">
        <v>#VALUE!</v>
      </c>
      <c r="B1" s="72" t="s">
        <v>0</v>
      </c>
      <c r="C1" s="72"/>
      <c r="D1" s="4"/>
      <c r="E1" s="79" t="s">
        <v>1</v>
      </c>
      <c r="F1" s="79"/>
      <c r="G1" s="79"/>
      <c r="H1" s="79"/>
      <c r="I1" s="26"/>
      <c r="J1" s="29"/>
      <c r="K1" s="29"/>
      <c r="O1" s="1"/>
    </row>
    <row r="2" spans="1:15" ht="13.5" customHeight="1" thickTop="1">
      <c r="A2" s="5" t="s">
        <v>2</v>
      </c>
      <c r="B2" s="6"/>
      <c r="C2" s="7"/>
      <c r="D2" s="7"/>
      <c r="E2" s="7"/>
      <c r="F2" s="6"/>
      <c r="G2" s="6"/>
      <c r="H2" s="6"/>
      <c r="I2" s="6"/>
      <c r="J2" s="6"/>
    </row>
    <row r="3" spans="1:15" ht="14.25" customHeight="1" thickBot="1">
      <c r="A3" s="80" t="s">
        <v>3</v>
      </c>
      <c r="B3" s="6"/>
      <c r="C3" s="6"/>
      <c r="D3" s="6"/>
      <c r="E3" s="6"/>
      <c r="F3" s="6"/>
      <c r="G3" s="6"/>
      <c r="H3" s="6"/>
      <c r="I3" s="6"/>
      <c r="J3" s="6"/>
    </row>
    <row r="4" spans="1:15" ht="13.5" customHeight="1" thickTop="1" thickBot="1">
      <c r="A4" s="105"/>
      <c r="B4" s="6"/>
      <c r="C4" s="8"/>
      <c r="D4" s="6"/>
      <c r="E4" s="6"/>
      <c r="F4" s="69" t="s">
        <v>4</v>
      </c>
      <c r="G4" s="70" t="s">
        <v>5</v>
      </c>
      <c r="H4" s="6"/>
      <c r="I4" s="87" t="s">
        <v>6</v>
      </c>
      <c r="J4" s="88"/>
      <c r="K4" s="89"/>
    </row>
    <row r="5" spans="1:15" ht="13.5" customHeight="1">
      <c r="A5" s="105"/>
      <c r="B5" s="6"/>
      <c r="C5" s="56" t="s">
        <v>7</v>
      </c>
      <c r="D5" s="57"/>
      <c r="E5" s="58"/>
      <c r="F5" s="59">
        <f>E29</f>
        <v>166667</v>
      </c>
      <c r="G5" s="60">
        <f t="shared" ref="G5:G9" si="0">F5/$F$5</f>
        <v>1</v>
      </c>
      <c r="H5" s="6"/>
      <c r="I5" s="90"/>
      <c r="J5" s="91"/>
      <c r="K5" s="92"/>
    </row>
    <row r="6" spans="1:15" ht="13.5" customHeight="1">
      <c r="A6" s="105"/>
      <c r="B6" s="6"/>
      <c r="C6" s="61" t="s">
        <v>8</v>
      </c>
      <c r="D6" s="30"/>
      <c r="E6" s="31"/>
      <c r="F6" s="39">
        <f>F5-F9</f>
        <v>150000</v>
      </c>
      <c r="G6" s="62">
        <f t="shared" si="0"/>
        <v>0.89999820000359998</v>
      </c>
      <c r="H6" s="6"/>
      <c r="I6" s="90"/>
      <c r="J6" s="91"/>
      <c r="K6" s="92"/>
    </row>
    <row r="7" spans="1:15" ht="13.5" customHeight="1">
      <c r="A7" s="105"/>
      <c r="B7" s="6"/>
      <c r="C7" s="61" t="s">
        <v>9</v>
      </c>
      <c r="D7" s="38"/>
      <c r="E7" s="38"/>
      <c r="F7" s="39">
        <f>G29</f>
        <v>16667</v>
      </c>
      <c r="G7" s="63">
        <f t="shared" si="0"/>
        <v>0.10000179999640001</v>
      </c>
      <c r="H7" s="6"/>
      <c r="I7" s="90"/>
      <c r="J7" s="91"/>
      <c r="K7" s="92"/>
    </row>
    <row r="8" spans="1:15" ht="13.5" customHeight="1">
      <c r="A8" s="105"/>
      <c r="B8" s="6"/>
      <c r="C8" s="64" t="s">
        <v>10</v>
      </c>
      <c r="D8" s="9"/>
      <c r="E8" s="9"/>
      <c r="F8" s="40">
        <f>I29</f>
        <v>0</v>
      </c>
      <c r="G8" s="63">
        <f t="shared" si="0"/>
        <v>0</v>
      </c>
      <c r="H8" s="6"/>
      <c r="I8" s="90"/>
      <c r="J8" s="91"/>
      <c r="K8" s="92"/>
    </row>
    <row r="9" spans="1:15" ht="13.5" customHeight="1" thickBot="1">
      <c r="A9" s="105"/>
      <c r="B9" s="6"/>
      <c r="C9" s="65" t="s">
        <v>11</v>
      </c>
      <c r="D9" s="66"/>
      <c r="E9" s="66"/>
      <c r="F9" s="67">
        <f>F7+F8</f>
        <v>16667</v>
      </c>
      <c r="G9" s="68">
        <f t="shared" si="0"/>
        <v>0.10000179999640001</v>
      </c>
      <c r="H9" s="6"/>
      <c r="I9" s="93"/>
      <c r="J9" s="94"/>
      <c r="K9" s="95"/>
    </row>
    <row r="10" spans="1:15" ht="13.5" customHeight="1" thickBot="1">
      <c r="A10" s="105"/>
      <c r="B10" s="6"/>
      <c r="C10" s="6"/>
      <c r="D10" s="6"/>
      <c r="E10" s="6"/>
      <c r="F10" s="6"/>
      <c r="G10" s="6"/>
      <c r="H10" s="6"/>
      <c r="I10" s="6"/>
      <c r="J10" s="6"/>
    </row>
    <row r="11" spans="1:15" ht="13.5" customHeight="1">
      <c r="A11" s="105"/>
      <c r="B11" s="6"/>
      <c r="C11" s="81" t="s">
        <v>12</v>
      </c>
      <c r="D11" s="83" t="s">
        <v>13</v>
      </c>
      <c r="E11" s="83" t="s">
        <v>14</v>
      </c>
      <c r="F11" s="83" t="s">
        <v>15</v>
      </c>
      <c r="G11" s="83" t="s">
        <v>16</v>
      </c>
      <c r="H11" s="85" t="s">
        <v>17</v>
      </c>
      <c r="I11" s="73" t="s">
        <v>18</v>
      </c>
      <c r="J11" s="75" t="s">
        <v>19</v>
      </c>
      <c r="K11" s="77" t="s">
        <v>20</v>
      </c>
    </row>
    <row r="12" spans="1:15" ht="20.25" customHeight="1">
      <c r="A12" s="105"/>
      <c r="B12" s="6"/>
      <c r="C12" s="82"/>
      <c r="D12" s="84"/>
      <c r="E12" s="84"/>
      <c r="F12" s="84"/>
      <c r="G12" s="84"/>
      <c r="H12" s="86"/>
      <c r="I12" s="74"/>
      <c r="J12" s="76"/>
      <c r="K12" s="78"/>
    </row>
    <row r="13" spans="1:15" ht="13.5" customHeight="1">
      <c r="A13" s="105"/>
      <c r="B13" s="6"/>
      <c r="C13" s="12" t="s">
        <v>21</v>
      </c>
      <c r="D13" s="32" t="b">
        <v>0</v>
      </c>
      <c r="E13" s="46">
        <v>166667</v>
      </c>
      <c r="F13" s="2">
        <f>E13/E29</f>
        <v>1</v>
      </c>
      <c r="G13" s="41"/>
      <c r="H13" s="2">
        <f t="shared" ref="H13:H28" si="1">G13/$F$5</f>
        <v>0</v>
      </c>
      <c r="I13" s="51"/>
      <c r="J13" s="3">
        <f t="shared" ref="J13:J28" si="2">I13/$F$5</f>
        <v>0</v>
      </c>
      <c r="K13" s="13"/>
    </row>
    <row r="14" spans="1:15" ht="13.5" customHeight="1">
      <c r="A14" s="105"/>
      <c r="B14" s="6"/>
      <c r="C14" s="12" t="s">
        <v>22</v>
      </c>
      <c r="D14" s="33" t="b">
        <v>1</v>
      </c>
      <c r="E14" s="47"/>
      <c r="F14" s="2">
        <f>E14/E29</f>
        <v>0</v>
      </c>
      <c r="G14" s="42">
        <v>16667</v>
      </c>
      <c r="H14" s="2">
        <f t="shared" si="1"/>
        <v>0.10000179999640001</v>
      </c>
      <c r="I14" s="52"/>
      <c r="J14" s="3">
        <f t="shared" si="2"/>
        <v>0</v>
      </c>
      <c r="K14" s="15"/>
    </row>
    <row r="15" spans="1:15" ht="13.5" customHeight="1">
      <c r="A15" s="105"/>
      <c r="B15" s="6"/>
      <c r="C15" s="14" t="s">
        <v>23</v>
      </c>
      <c r="D15" s="34" t="b">
        <v>1</v>
      </c>
      <c r="E15" s="48"/>
      <c r="F15" s="2">
        <f>E15/E29</f>
        <v>0</v>
      </c>
      <c r="G15" s="43"/>
      <c r="H15" s="2">
        <f t="shared" si="1"/>
        <v>0</v>
      </c>
      <c r="I15" s="53"/>
      <c r="J15" s="2">
        <f t="shared" si="2"/>
        <v>0</v>
      </c>
      <c r="K15" s="17"/>
    </row>
    <row r="16" spans="1:15" ht="13.5" customHeight="1">
      <c r="A16" s="105"/>
      <c r="B16" s="6"/>
      <c r="C16" s="14" t="s">
        <v>24</v>
      </c>
      <c r="D16" s="33" t="b">
        <v>0</v>
      </c>
      <c r="E16" s="47"/>
      <c r="F16" s="2">
        <f>E16/E29</f>
        <v>0</v>
      </c>
      <c r="G16" s="42"/>
      <c r="H16" s="3">
        <f t="shared" si="1"/>
        <v>0</v>
      </c>
      <c r="I16" s="52"/>
      <c r="J16" s="3">
        <f t="shared" si="2"/>
        <v>0</v>
      </c>
      <c r="K16" s="15"/>
    </row>
    <row r="17" spans="1:11" ht="13.5" customHeight="1">
      <c r="A17" s="105"/>
      <c r="B17" s="6"/>
      <c r="C17" s="16" t="s">
        <v>25</v>
      </c>
      <c r="D17" s="35" t="b">
        <v>0</v>
      </c>
      <c r="E17" s="48"/>
      <c r="F17" s="2">
        <f>E17/E29</f>
        <v>0</v>
      </c>
      <c r="G17" s="43"/>
      <c r="H17" s="2">
        <f t="shared" si="1"/>
        <v>0</v>
      </c>
      <c r="I17" s="53"/>
      <c r="J17" s="2">
        <f t="shared" si="2"/>
        <v>0</v>
      </c>
      <c r="K17" s="17"/>
    </row>
    <row r="18" spans="1:11" ht="13.5" customHeight="1">
      <c r="A18" s="105"/>
      <c r="B18" s="6"/>
      <c r="C18" s="14"/>
      <c r="D18" s="36" t="b">
        <v>0</v>
      </c>
      <c r="E18" s="47"/>
      <c r="F18" s="2">
        <f>E18/E29</f>
        <v>0</v>
      </c>
      <c r="G18" s="42"/>
      <c r="H18" s="3">
        <f t="shared" si="1"/>
        <v>0</v>
      </c>
      <c r="I18" s="52"/>
      <c r="J18" s="3">
        <f t="shared" si="2"/>
        <v>0</v>
      </c>
      <c r="K18" s="15"/>
    </row>
    <row r="19" spans="1:11" ht="13.5" customHeight="1">
      <c r="A19" s="105"/>
      <c r="B19" s="6"/>
      <c r="C19" s="16"/>
      <c r="D19" s="35" t="b">
        <v>0</v>
      </c>
      <c r="E19" s="48"/>
      <c r="F19" s="2">
        <f>E19/E29</f>
        <v>0</v>
      </c>
      <c r="G19" s="43"/>
      <c r="H19" s="2">
        <f t="shared" si="1"/>
        <v>0</v>
      </c>
      <c r="I19" s="53"/>
      <c r="J19" s="2">
        <f t="shared" si="2"/>
        <v>0</v>
      </c>
      <c r="K19" s="17"/>
    </row>
    <row r="20" spans="1:11" ht="13.5" customHeight="1">
      <c r="A20" s="105"/>
      <c r="B20" s="6"/>
      <c r="C20" s="14"/>
      <c r="D20" s="36" t="b">
        <v>0</v>
      </c>
      <c r="E20" s="47"/>
      <c r="F20" s="2">
        <f>E20/E29</f>
        <v>0</v>
      </c>
      <c r="G20" s="42"/>
      <c r="H20" s="3">
        <f t="shared" si="1"/>
        <v>0</v>
      </c>
      <c r="I20" s="52"/>
      <c r="J20" s="3">
        <f t="shared" si="2"/>
        <v>0</v>
      </c>
      <c r="K20" s="18"/>
    </row>
    <row r="21" spans="1:11" ht="13.5" customHeight="1">
      <c r="A21" s="105"/>
      <c r="B21" s="6"/>
      <c r="C21" s="16"/>
      <c r="D21" s="35" t="b">
        <v>0</v>
      </c>
      <c r="E21" s="48"/>
      <c r="F21" s="2">
        <f>E21/E29</f>
        <v>0</v>
      </c>
      <c r="G21" s="43"/>
      <c r="H21" s="2">
        <f t="shared" si="1"/>
        <v>0</v>
      </c>
      <c r="I21" s="53"/>
      <c r="J21" s="2">
        <f t="shared" si="2"/>
        <v>0</v>
      </c>
      <c r="K21" s="19"/>
    </row>
    <row r="22" spans="1:11" ht="13.5" customHeight="1">
      <c r="A22" s="105"/>
      <c r="B22" s="6"/>
      <c r="C22" s="14"/>
      <c r="D22" s="36" t="b">
        <v>0</v>
      </c>
      <c r="E22" s="47"/>
      <c r="F22" s="2">
        <f>E22/E29</f>
        <v>0</v>
      </c>
      <c r="G22" s="42"/>
      <c r="H22" s="3">
        <f t="shared" si="1"/>
        <v>0</v>
      </c>
      <c r="I22" s="52"/>
      <c r="J22" s="3">
        <f t="shared" si="2"/>
        <v>0</v>
      </c>
      <c r="K22" s="18"/>
    </row>
    <row r="23" spans="1:11" ht="13.5" customHeight="1">
      <c r="A23" s="105"/>
      <c r="B23" s="6"/>
      <c r="C23" s="16"/>
      <c r="D23" s="35" t="b">
        <v>0</v>
      </c>
      <c r="E23" s="48"/>
      <c r="F23" s="2">
        <f>E23/E29</f>
        <v>0</v>
      </c>
      <c r="G23" s="43"/>
      <c r="H23" s="2">
        <f t="shared" si="1"/>
        <v>0</v>
      </c>
      <c r="I23" s="53"/>
      <c r="J23" s="2">
        <f t="shared" si="2"/>
        <v>0</v>
      </c>
      <c r="K23" s="19"/>
    </row>
    <row r="24" spans="1:11" ht="13.5" customHeight="1">
      <c r="A24" s="105"/>
      <c r="B24" s="6"/>
      <c r="C24" s="14"/>
      <c r="D24" s="36" t="b">
        <v>0</v>
      </c>
      <c r="E24" s="47"/>
      <c r="F24" s="2">
        <f>E24/E29</f>
        <v>0</v>
      </c>
      <c r="G24" s="42"/>
      <c r="H24" s="3">
        <f t="shared" si="1"/>
        <v>0</v>
      </c>
      <c r="I24" s="52"/>
      <c r="J24" s="3">
        <f t="shared" si="2"/>
        <v>0</v>
      </c>
      <c r="K24" s="18"/>
    </row>
    <row r="25" spans="1:11" ht="19.5" customHeight="1">
      <c r="A25" s="105"/>
      <c r="B25" s="6"/>
      <c r="C25" s="16"/>
      <c r="D25" s="35" t="b">
        <v>0</v>
      </c>
      <c r="E25" s="48"/>
      <c r="F25" s="2">
        <f>E25/E29</f>
        <v>0</v>
      </c>
      <c r="G25" s="43"/>
      <c r="H25" s="2">
        <f t="shared" si="1"/>
        <v>0</v>
      </c>
      <c r="I25" s="53"/>
      <c r="J25" s="2">
        <f t="shared" si="2"/>
        <v>0</v>
      </c>
      <c r="K25" s="19"/>
    </row>
    <row r="26" spans="1:11" ht="13.5" customHeight="1">
      <c r="A26" s="105"/>
      <c r="B26" s="6"/>
      <c r="C26" s="14"/>
      <c r="D26" s="36" t="b">
        <v>0</v>
      </c>
      <c r="E26" s="47"/>
      <c r="F26" s="2">
        <f>E26/E29</f>
        <v>0</v>
      </c>
      <c r="G26" s="42"/>
      <c r="H26" s="3">
        <f t="shared" si="1"/>
        <v>0</v>
      </c>
      <c r="I26" s="52"/>
      <c r="J26" s="3">
        <f t="shared" si="2"/>
        <v>0</v>
      </c>
      <c r="K26" s="18"/>
    </row>
    <row r="27" spans="1:11" ht="13.5" customHeight="1">
      <c r="A27" s="105"/>
      <c r="B27" s="6"/>
      <c r="C27" s="16"/>
      <c r="D27" s="35" t="b">
        <v>0</v>
      </c>
      <c r="E27" s="48"/>
      <c r="F27" s="2">
        <f>E27/E29</f>
        <v>0</v>
      </c>
      <c r="G27" s="43"/>
      <c r="H27" s="2">
        <f t="shared" si="1"/>
        <v>0</v>
      </c>
      <c r="I27" s="53"/>
      <c r="J27" s="2">
        <f t="shared" si="2"/>
        <v>0</v>
      </c>
      <c r="K27" s="19"/>
    </row>
    <row r="28" spans="1:11" ht="13.5" customHeight="1" thickBot="1">
      <c r="A28" s="105"/>
      <c r="B28" s="6"/>
      <c r="C28" s="25"/>
      <c r="D28" s="37" t="b">
        <v>0</v>
      </c>
      <c r="E28" s="49"/>
      <c r="F28" s="2">
        <f>E28/E29</f>
        <v>0</v>
      </c>
      <c r="G28" s="44"/>
      <c r="H28" s="3">
        <f t="shared" si="1"/>
        <v>0</v>
      </c>
      <c r="I28" s="54"/>
      <c r="J28" s="3">
        <f t="shared" si="2"/>
        <v>0</v>
      </c>
      <c r="K28" s="18"/>
    </row>
    <row r="29" spans="1:11" ht="13.5" customHeight="1" thickTop="1" thickBot="1">
      <c r="A29" s="105"/>
      <c r="B29" s="6"/>
      <c r="C29" s="20"/>
      <c r="D29" s="21"/>
      <c r="E29" s="50">
        <f>SUM(E13:E28)</f>
        <v>166667</v>
      </c>
      <c r="F29" s="22"/>
      <c r="G29" s="45">
        <f>SUM(G13:G28)</f>
        <v>16667</v>
      </c>
      <c r="H29" s="22"/>
      <c r="I29" s="55">
        <f>SUM(I13:I28)</f>
        <v>0</v>
      </c>
      <c r="J29" s="23"/>
      <c r="K29" s="24"/>
    </row>
    <row r="30" spans="1:11" ht="13.5" customHeight="1">
      <c r="A30" s="105"/>
      <c r="B30" s="6"/>
      <c r="C30" s="27" t="s">
        <v>26</v>
      </c>
      <c r="D30" s="28"/>
      <c r="E30" s="28"/>
      <c r="F30" s="28"/>
      <c r="G30" s="28"/>
      <c r="H30" s="28"/>
      <c r="I30" s="6"/>
      <c r="J30" s="6"/>
    </row>
    <row r="31" spans="1:11" ht="8.25" customHeight="1">
      <c r="A31" s="105"/>
      <c r="B31" s="6"/>
      <c r="C31" s="6"/>
      <c r="D31" s="6"/>
      <c r="E31" s="6"/>
      <c r="F31" s="6"/>
      <c r="G31" s="6"/>
      <c r="H31" s="6"/>
      <c r="I31" s="6"/>
      <c r="J31" s="6"/>
    </row>
    <row r="32" spans="1:11" ht="13.5" customHeight="1" thickBot="1">
      <c r="A32" s="106"/>
      <c r="B32" s="6"/>
      <c r="C32" s="6"/>
      <c r="D32" s="6"/>
      <c r="E32" s="6"/>
      <c r="F32" s="6"/>
      <c r="G32" s="6"/>
      <c r="H32" s="6"/>
      <c r="I32" s="6"/>
      <c r="J32" s="6"/>
    </row>
    <row r="33" ht="13.5" customHeight="1" thickTop="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sheetData>
  <sheetProtection sheet="1" objects="1" scenarios="1"/>
  <mergeCells count="12">
    <mergeCell ref="I11:I12"/>
    <mergeCell ref="J11:J12"/>
    <mergeCell ref="K11:K12"/>
    <mergeCell ref="E1:H1"/>
    <mergeCell ref="A3:A32"/>
    <mergeCell ref="C11:C12"/>
    <mergeCell ref="D11:D12"/>
    <mergeCell ref="E11:E12"/>
    <mergeCell ref="F11:F12"/>
    <mergeCell ref="G11:G12"/>
    <mergeCell ref="H11:H12"/>
    <mergeCell ref="I4:K9"/>
  </mergeCells>
  <conditionalFormatting sqref="G9">
    <cfRule type="cellIs" dxfId="2" priority="1" operator="lessThan">
      <formula>0.1</formula>
    </cfRule>
  </conditionalFormatting>
  <pageMargins left="0.25" right="0.25" top="0.75" bottom="0.75"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15BE-DDBB-46B2-93ED-6951BA2AD123}">
  <dimension ref="A1:O1002"/>
  <sheetViews>
    <sheetView workbookViewId="0">
      <selection activeCell="I3" sqref="I3:K9"/>
    </sheetView>
  </sheetViews>
  <sheetFormatPr defaultColWidth="12.625" defaultRowHeight="15" customHeight="1"/>
  <cols>
    <col min="1" max="1" width="32" customWidth="1"/>
    <col min="2" max="2" width="2.25" customWidth="1"/>
    <col min="3" max="3" width="32.75" customWidth="1"/>
    <col min="4" max="4" width="8.75" customWidth="1"/>
    <col min="5" max="5" width="14.5" customWidth="1"/>
    <col min="6" max="6" width="15.25" customWidth="1"/>
    <col min="7" max="7" width="10.625" customWidth="1"/>
    <col min="8" max="8" width="11" customWidth="1"/>
    <col min="9" max="9" width="13.375" customWidth="1"/>
    <col min="10" max="10" width="14" customWidth="1"/>
    <col min="11" max="11" width="51.625" customWidth="1"/>
    <col min="12" max="25" width="8.625" customWidth="1"/>
  </cols>
  <sheetData>
    <row r="1" spans="1:15" ht="66.75" customHeight="1" thickBot="1">
      <c r="A1" s="71" t="e" vm="1">
        <v>#VALUE!</v>
      </c>
      <c r="B1" s="72" t="s">
        <v>0</v>
      </c>
      <c r="C1" s="72"/>
      <c r="D1" s="4"/>
      <c r="E1" s="79" t="s">
        <v>1</v>
      </c>
      <c r="F1" s="79"/>
      <c r="G1" s="79"/>
      <c r="H1" s="79"/>
      <c r="I1" s="26"/>
      <c r="J1" s="29"/>
      <c r="K1" s="29"/>
      <c r="O1" s="1"/>
    </row>
    <row r="2" spans="1:15" ht="13.5" customHeight="1" thickTop="1" thickBot="1">
      <c r="A2" s="5" t="s">
        <v>2</v>
      </c>
      <c r="B2" s="6"/>
      <c r="C2" s="7"/>
      <c r="D2" s="7"/>
      <c r="E2" s="7"/>
      <c r="F2" s="6"/>
      <c r="G2" s="6"/>
      <c r="H2" s="6"/>
      <c r="I2" s="6"/>
      <c r="J2" s="6"/>
    </row>
    <row r="3" spans="1:15" ht="14.25" customHeight="1" thickBot="1">
      <c r="A3" s="80" t="s">
        <v>3</v>
      </c>
      <c r="B3" s="6"/>
      <c r="C3" s="6"/>
      <c r="D3" s="6"/>
      <c r="E3" s="6"/>
      <c r="F3" s="6"/>
      <c r="G3" s="6"/>
      <c r="H3" s="6"/>
      <c r="I3" s="96" t="s">
        <v>27</v>
      </c>
      <c r="J3" s="97"/>
      <c r="K3" s="98"/>
    </row>
    <row r="4" spans="1:15" ht="13.5" customHeight="1" thickBot="1">
      <c r="A4" s="105"/>
      <c r="B4" s="6"/>
      <c r="C4" s="8"/>
      <c r="D4" s="6"/>
      <c r="E4" s="6"/>
      <c r="F4" s="69" t="s">
        <v>4</v>
      </c>
      <c r="G4" s="70" t="s">
        <v>5</v>
      </c>
      <c r="H4" s="6"/>
      <c r="I4" s="99"/>
      <c r="J4" s="100"/>
      <c r="K4" s="101"/>
    </row>
    <row r="5" spans="1:15" ht="13.5" customHeight="1">
      <c r="A5" s="105"/>
      <c r="B5" s="6"/>
      <c r="C5" s="56" t="s">
        <v>7</v>
      </c>
      <c r="D5" s="57"/>
      <c r="E5" s="58"/>
      <c r="F5" s="59">
        <f>E29</f>
        <v>750000</v>
      </c>
      <c r="G5" s="60">
        <f t="shared" ref="G5:G9" si="0">F5/$F$5</f>
        <v>1</v>
      </c>
      <c r="H5" s="6"/>
      <c r="I5" s="99"/>
      <c r="J5" s="100"/>
      <c r="K5" s="101"/>
    </row>
    <row r="6" spans="1:15" ht="13.5" customHeight="1">
      <c r="A6" s="105"/>
      <c r="B6" s="6"/>
      <c r="C6" s="61" t="s">
        <v>8</v>
      </c>
      <c r="D6" s="30"/>
      <c r="E6" s="31"/>
      <c r="F6" s="39">
        <f>F5-F9</f>
        <v>655000</v>
      </c>
      <c r="G6" s="62">
        <f t="shared" si="0"/>
        <v>0.87333333333333329</v>
      </c>
      <c r="H6" s="6"/>
      <c r="I6" s="99"/>
      <c r="J6" s="100"/>
      <c r="K6" s="101"/>
    </row>
    <row r="7" spans="1:15" ht="13.5" customHeight="1">
      <c r="A7" s="105"/>
      <c r="B7" s="6"/>
      <c r="C7" s="61" t="s">
        <v>9</v>
      </c>
      <c r="D7" s="38"/>
      <c r="E7" s="38"/>
      <c r="F7" s="39">
        <f>G29</f>
        <v>35000</v>
      </c>
      <c r="G7" s="63">
        <f t="shared" si="0"/>
        <v>4.6666666666666669E-2</v>
      </c>
      <c r="H7" s="6"/>
      <c r="I7" s="99"/>
      <c r="J7" s="100"/>
      <c r="K7" s="101"/>
    </row>
    <row r="8" spans="1:15" ht="13.5" customHeight="1">
      <c r="A8" s="105"/>
      <c r="B8" s="6"/>
      <c r="C8" s="64" t="s">
        <v>10</v>
      </c>
      <c r="D8" s="9"/>
      <c r="E8" s="9"/>
      <c r="F8" s="40">
        <f>I29</f>
        <v>60000</v>
      </c>
      <c r="G8" s="63">
        <f t="shared" si="0"/>
        <v>0.08</v>
      </c>
      <c r="H8" s="6"/>
      <c r="I8" s="99"/>
      <c r="J8" s="100"/>
      <c r="K8" s="101"/>
    </row>
    <row r="9" spans="1:15" ht="13.5" customHeight="1" thickBot="1">
      <c r="A9" s="105"/>
      <c r="B9" s="6"/>
      <c r="C9" s="65" t="s">
        <v>11</v>
      </c>
      <c r="D9" s="66"/>
      <c r="E9" s="66"/>
      <c r="F9" s="67">
        <f>F7+F8</f>
        <v>95000</v>
      </c>
      <c r="G9" s="68">
        <f t="shared" si="0"/>
        <v>0.12666666666666668</v>
      </c>
      <c r="H9" s="6"/>
      <c r="I9" s="102"/>
      <c r="J9" s="103"/>
      <c r="K9" s="104"/>
    </row>
    <row r="10" spans="1:15" ht="13.5" customHeight="1" thickBot="1">
      <c r="A10" s="105"/>
      <c r="B10" s="6"/>
      <c r="C10" s="6"/>
      <c r="D10" s="6"/>
      <c r="E10" s="6"/>
      <c r="F10" s="6"/>
      <c r="G10" s="6"/>
      <c r="H10" s="6"/>
      <c r="I10" s="6"/>
      <c r="J10" s="6"/>
    </row>
    <row r="11" spans="1:15" ht="13.5" customHeight="1">
      <c r="A11" s="105"/>
      <c r="B11" s="6"/>
      <c r="C11" s="81" t="s">
        <v>12</v>
      </c>
      <c r="D11" s="83" t="s">
        <v>13</v>
      </c>
      <c r="E11" s="83" t="s">
        <v>14</v>
      </c>
      <c r="F11" s="83" t="s">
        <v>15</v>
      </c>
      <c r="G11" s="83" t="s">
        <v>16</v>
      </c>
      <c r="H11" s="85" t="s">
        <v>17</v>
      </c>
      <c r="I11" s="73" t="s">
        <v>18</v>
      </c>
      <c r="J11" s="75" t="s">
        <v>19</v>
      </c>
      <c r="K11" s="77" t="s">
        <v>20</v>
      </c>
    </row>
    <row r="12" spans="1:15" ht="20.25" customHeight="1">
      <c r="A12" s="105"/>
      <c r="B12" s="6"/>
      <c r="C12" s="82"/>
      <c r="D12" s="84"/>
      <c r="E12" s="84"/>
      <c r="F12" s="84"/>
      <c r="G12" s="84"/>
      <c r="H12" s="86"/>
      <c r="I12" s="74"/>
      <c r="J12" s="76"/>
      <c r="K12" s="78"/>
    </row>
    <row r="13" spans="1:15" ht="13.5" customHeight="1">
      <c r="A13" s="105"/>
      <c r="B13" s="6"/>
      <c r="C13" s="12" t="s">
        <v>21</v>
      </c>
      <c r="D13" s="32" t="b">
        <v>0</v>
      </c>
      <c r="E13" s="46">
        <v>750000</v>
      </c>
      <c r="F13" s="2">
        <f>E13/E29</f>
        <v>1</v>
      </c>
      <c r="G13" s="41"/>
      <c r="H13" s="2">
        <f t="shared" ref="H13:H28" si="1">G13/$F$5</f>
        <v>0</v>
      </c>
      <c r="I13" s="51">
        <v>35000</v>
      </c>
      <c r="J13" s="3">
        <f t="shared" ref="J13:J28" si="2">I13/$F$5</f>
        <v>4.6666666666666669E-2</v>
      </c>
      <c r="K13" s="13"/>
    </row>
    <row r="14" spans="1:15" ht="13.5" customHeight="1">
      <c r="A14" s="105"/>
      <c r="B14" s="6"/>
      <c r="C14" s="12" t="s">
        <v>22</v>
      </c>
      <c r="D14" s="33" t="b">
        <v>1</v>
      </c>
      <c r="E14" s="47"/>
      <c r="F14" s="2">
        <f>E14/E29</f>
        <v>0</v>
      </c>
      <c r="G14" s="42">
        <v>25000</v>
      </c>
      <c r="H14" s="2">
        <f t="shared" si="1"/>
        <v>3.3333333333333333E-2</v>
      </c>
      <c r="I14" s="52"/>
      <c r="J14" s="3">
        <f t="shared" si="2"/>
        <v>0</v>
      </c>
      <c r="K14" s="15"/>
    </row>
    <row r="15" spans="1:15" ht="13.5" customHeight="1">
      <c r="A15" s="105"/>
      <c r="B15" s="6"/>
      <c r="C15" s="14" t="s">
        <v>23</v>
      </c>
      <c r="D15" s="34" t="b">
        <v>1</v>
      </c>
      <c r="E15" s="48"/>
      <c r="F15" s="2">
        <f>E15/E29</f>
        <v>0</v>
      </c>
      <c r="G15" s="43"/>
      <c r="H15" s="2">
        <f t="shared" si="1"/>
        <v>0</v>
      </c>
      <c r="I15" s="53">
        <v>20000</v>
      </c>
      <c r="J15" s="2">
        <f t="shared" si="2"/>
        <v>2.6666666666666668E-2</v>
      </c>
      <c r="K15" s="17"/>
    </row>
    <row r="16" spans="1:15" ht="13.5" customHeight="1">
      <c r="A16" s="105"/>
      <c r="B16" s="6"/>
      <c r="C16" s="14" t="s">
        <v>24</v>
      </c>
      <c r="D16" s="33" t="b">
        <v>0</v>
      </c>
      <c r="E16" s="47"/>
      <c r="F16" s="2">
        <f>E16/E29</f>
        <v>0</v>
      </c>
      <c r="G16" s="42"/>
      <c r="H16" s="3">
        <f t="shared" si="1"/>
        <v>0</v>
      </c>
      <c r="I16" s="52"/>
      <c r="J16" s="3">
        <f t="shared" si="2"/>
        <v>0</v>
      </c>
      <c r="K16" s="15"/>
    </row>
    <row r="17" spans="1:11" ht="13.5" customHeight="1">
      <c r="A17" s="105"/>
      <c r="B17" s="6"/>
      <c r="C17" s="16" t="s">
        <v>25</v>
      </c>
      <c r="D17" s="35" t="b">
        <v>0</v>
      </c>
      <c r="E17" s="48"/>
      <c r="F17" s="2">
        <f>E17/E29</f>
        <v>0</v>
      </c>
      <c r="G17" s="43">
        <v>10000</v>
      </c>
      <c r="H17" s="2">
        <f t="shared" si="1"/>
        <v>1.3333333333333334E-2</v>
      </c>
      <c r="I17" s="53">
        <v>5000</v>
      </c>
      <c r="J17" s="2">
        <f t="shared" si="2"/>
        <v>6.6666666666666671E-3</v>
      </c>
      <c r="K17" s="17"/>
    </row>
    <row r="18" spans="1:11" ht="13.5" customHeight="1">
      <c r="A18" s="105"/>
      <c r="B18" s="6"/>
      <c r="C18" s="14"/>
      <c r="D18" s="36" t="b">
        <v>0</v>
      </c>
      <c r="E18" s="47"/>
      <c r="F18" s="2">
        <f>E18/E29</f>
        <v>0</v>
      </c>
      <c r="G18" s="42"/>
      <c r="H18" s="3">
        <f t="shared" si="1"/>
        <v>0</v>
      </c>
      <c r="I18" s="52"/>
      <c r="J18" s="3">
        <f t="shared" si="2"/>
        <v>0</v>
      </c>
      <c r="K18" s="15"/>
    </row>
    <row r="19" spans="1:11" ht="13.5" customHeight="1">
      <c r="A19" s="105"/>
      <c r="B19" s="6"/>
      <c r="C19" s="16"/>
      <c r="D19" s="35" t="b">
        <v>0</v>
      </c>
      <c r="E19" s="48"/>
      <c r="F19" s="2">
        <f>E19/E29</f>
        <v>0</v>
      </c>
      <c r="G19" s="43"/>
      <c r="H19" s="2">
        <f t="shared" si="1"/>
        <v>0</v>
      </c>
      <c r="I19" s="53"/>
      <c r="J19" s="2">
        <f t="shared" si="2"/>
        <v>0</v>
      </c>
      <c r="K19" s="17"/>
    </row>
    <row r="20" spans="1:11" ht="13.5" customHeight="1">
      <c r="A20" s="105"/>
      <c r="B20" s="6"/>
      <c r="C20" s="14"/>
      <c r="D20" s="36" t="b">
        <v>0</v>
      </c>
      <c r="E20" s="47"/>
      <c r="F20" s="2">
        <f>E20/E29</f>
        <v>0</v>
      </c>
      <c r="G20" s="42"/>
      <c r="H20" s="3">
        <f t="shared" si="1"/>
        <v>0</v>
      </c>
      <c r="I20" s="52"/>
      <c r="J20" s="3">
        <f t="shared" si="2"/>
        <v>0</v>
      </c>
      <c r="K20" s="18"/>
    </row>
    <row r="21" spans="1:11" ht="13.5" customHeight="1">
      <c r="A21" s="105"/>
      <c r="B21" s="6"/>
      <c r="C21" s="16"/>
      <c r="D21" s="35" t="b">
        <v>0</v>
      </c>
      <c r="E21" s="48"/>
      <c r="F21" s="2">
        <f>E21/E29</f>
        <v>0</v>
      </c>
      <c r="G21" s="43"/>
      <c r="H21" s="2">
        <f t="shared" si="1"/>
        <v>0</v>
      </c>
      <c r="I21" s="53"/>
      <c r="J21" s="2">
        <f t="shared" si="2"/>
        <v>0</v>
      </c>
      <c r="K21" s="19"/>
    </row>
    <row r="22" spans="1:11" ht="13.5" customHeight="1">
      <c r="A22" s="105"/>
      <c r="B22" s="6"/>
      <c r="C22" s="14"/>
      <c r="D22" s="36" t="b">
        <v>0</v>
      </c>
      <c r="E22" s="47"/>
      <c r="F22" s="2">
        <f>E22/E29</f>
        <v>0</v>
      </c>
      <c r="G22" s="42"/>
      <c r="H22" s="3">
        <f t="shared" si="1"/>
        <v>0</v>
      </c>
      <c r="I22" s="52"/>
      <c r="J22" s="3">
        <f t="shared" si="2"/>
        <v>0</v>
      </c>
      <c r="K22" s="18"/>
    </row>
    <row r="23" spans="1:11" ht="13.5" customHeight="1">
      <c r="A23" s="105"/>
      <c r="B23" s="6"/>
      <c r="C23" s="16"/>
      <c r="D23" s="35" t="b">
        <v>0</v>
      </c>
      <c r="E23" s="48"/>
      <c r="F23" s="2">
        <f>E23/E29</f>
        <v>0</v>
      </c>
      <c r="G23" s="43"/>
      <c r="H23" s="2">
        <f t="shared" si="1"/>
        <v>0</v>
      </c>
      <c r="I23" s="53"/>
      <c r="J23" s="2">
        <f t="shared" si="2"/>
        <v>0</v>
      </c>
      <c r="K23" s="19"/>
    </row>
    <row r="24" spans="1:11" ht="13.5" customHeight="1">
      <c r="A24" s="105"/>
      <c r="B24" s="6"/>
      <c r="C24" s="14"/>
      <c r="D24" s="36" t="b">
        <v>0</v>
      </c>
      <c r="E24" s="47"/>
      <c r="F24" s="2">
        <f>E24/E29</f>
        <v>0</v>
      </c>
      <c r="G24" s="42"/>
      <c r="H24" s="3">
        <f t="shared" si="1"/>
        <v>0</v>
      </c>
      <c r="I24" s="52"/>
      <c r="J24" s="3">
        <f t="shared" si="2"/>
        <v>0</v>
      </c>
      <c r="K24" s="18"/>
    </row>
    <row r="25" spans="1:11" ht="19.5" customHeight="1">
      <c r="A25" s="105"/>
      <c r="B25" s="6"/>
      <c r="C25" s="16"/>
      <c r="D25" s="35" t="b">
        <v>0</v>
      </c>
      <c r="E25" s="48"/>
      <c r="F25" s="2">
        <f>E25/E29</f>
        <v>0</v>
      </c>
      <c r="G25" s="43"/>
      <c r="H25" s="2">
        <f t="shared" si="1"/>
        <v>0</v>
      </c>
      <c r="I25" s="53"/>
      <c r="J25" s="2">
        <f t="shared" si="2"/>
        <v>0</v>
      </c>
      <c r="K25" s="19"/>
    </row>
    <row r="26" spans="1:11" ht="13.5" customHeight="1">
      <c r="A26" s="105"/>
      <c r="B26" s="6"/>
      <c r="C26" s="14"/>
      <c r="D26" s="36" t="b">
        <v>0</v>
      </c>
      <c r="E26" s="47"/>
      <c r="F26" s="2">
        <f>E26/E29</f>
        <v>0</v>
      </c>
      <c r="G26" s="42"/>
      <c r="H26" s="3">
        <f t="shared" si="1"/>
        <v>0</v>
      </c>
      <c r="I26" s="52"/>
      <c r="J26" s="3">
        <f t="shared" si="2"/>
        <v>0</v>
      </c>
      <c r="K26" s="18"/>
    </row>
    <row r="27" spans="1:11" ht="13.5" customHeight="1">
      <c r="A27" s="105"/>
      <c r="B27" s="6"/>
      <c r="C27" s="16"/>
      <c r="D27" s="35" t="b">
        <v>0</v>
      </c>
      <c r="E27" s="48"/>
      <c r="F27" s="2">
        <f>E27/E29</f>
        <v>0</v>
      </c>
      <c r="G27" s="43"/>
      <c r="H27" s="2">
        <f t="shared" si="1"/>
        <v>0</v>
      </c>
      <c r="I27" s="53"/>
      <c r="J27" s="2">
        <f t="shared" si="2"/>
        <v>0</v>
      </c>
      <c r="K27" s="19"/>
    </row>
    <row r="28" spans="1:11" ht="13.5" customHeight="1" thickBot="1">
      <c r="A28" s="105"/>
      <c r="B28" s="6"/>
      <c r="C28" s="25"/>
      <c r="D28" s="37" t="b">
        <v>0</v>
      </c>
      <c r="E28" s="49"/>
      <c r="F28" s="2">
        <f>E28/E29</f>
        <v>0</v>
      </c>
      <c r="G28" s="44"/>
      <c r="H28" s="3">
        <f t="shared" si="1"/>
        <v>0</v>
      </c>
      <c r="I28" s="54"/>
      <c r="J28" s="3">
        <f t="shared" si="2"/>
        <v>0</v>
      </c>
      <c r="K28" s="18"/>
    </row>
    <row r="29" spans="1:11" ht="13.5" customHeight="1" thickTop="1" thickBot="1">
      <c r="A29" s="105"/>
      <c r="B29" s="6"/>
      <c r="C29" s="20"/>
      <c r="D29" s="21"/>
      <c r="E29" s="50">
        <f>SUM(E13:E28)</f>
        <v>750000</v>
      </c>
      <c r="F29" s="22"/>
      <c r="G29" s="45">
        <f>SUM(G13:G28)</f>
        <v>35000</v>
      </c>
      <c r="H29" s="22"/>
      <c r="I29" s="55">
        <f>SUM(I13:I28)</f>
        <v>60000</v>
      </c>
      <c r="J29" s="23"/>
      <c r="K29" s="24"/>
    </row>
    <row r="30" spans="1:11" ht="13.5" customHeight="1">
      <c r="A30" s="105"/>
      <c r="B30" s="6"/>
      <c r="C30" s="27" t="s">
        <v>26</v>
      </c>
      <c r="D30" s="28"/>
      <c r="E30" s="28"/>
      <c r="F30" s="28"/>
      <c r="G30" s="28"/>
      <c r="H30" s="28"/>
      <c r="I30" s="6"/>
      <c r="J30" s="6"/>
    </row>
    <row r="31" spans="1:11" ht="8.25" customHeight="1">
      <c r="A31" s="105"/>
      <c r="B31" s="6"/>
      <c r="C31" s="6"/>
      <c r="D31" s="6"/>
      <c r="E31" s="6"/>
      <c r="F31" s="6"/>
      <c r="G31" s="6"/>
      <c r="H31" s="6"/>
      <c r="I31" s="6"/>
      <c r="J31" s="6"/>
    </row>
    <row r="32" spans="1:11" ht="13.5" customHeight="1" thickBot="1">
      <c r="A32" s="106"/>
      <c r="B32" s="6"/>
      <c r="C32" s="6"/>
      <c r="D32" s="6"/>
      <c r="E32" s="6"/>
      <c r="F32" s="6"/>
      <c r="G32" s="6"/>
      <c r="H32" s="6"/>
      <c r="I32" s="6"/>
      <c r="J32" s="6"/>
    </row>
    <row r="33" ht="13.5" customHeight="1" thickTop="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sheetData>
  <sheetProtection sheet="1" objects="1" scenarios="1"/>
  <mergeCells count="12">
    <mergeCell ref="J11:J12"/>
    <mergeCell ref="K11:K12"/>
    <mergeCell ref="I3:K9"/>
    <mergeCell ref="E1:H1"/>
    <mergeCell ref="A3:A32"/>
    <mergeCell ref="C11:C12"/>
    <mergeCell ref="D11:D12"/>
    <mergeCell ref="E11:E12"/>
    <mergeCell ref="F11:F12"/>
    <mergeCell ref="G11:G12"/>
    <mergeCell ref="H11:H12"/>
    <mergeCell ref="I11:I12"/>
  </mergeCells>
  <conditionalFormatting sqref="G9">
    <cfRule type="cellIs" dxfId="1" priority="1" operator="lessThan">
      <formula>0.1</formula>
    </cfRule>
  </conditionalFormatting>
  <pageMargins left="0.25" right="0.25" top="0.75" bottom="0.7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E5839-0002-414E-A232-5F4A800B6B8B}">
  <dimension ref="A1:O1002"/>
  <sheetViews>
    <sheetView tabSelected="1" workbookViewId="0">
      <selection activeCell="F13" sqref="F13"/>
    </sheetView>
  </sheetViews>
  <sheetFormatPr defaultColWidth="12.625" defaultRowHeight="15" customHeight="1"/>
  <cols>
    <col min="1" max="1" width="32" customWidth="1"/>
    <col min="2" max="2" width="2.25" customWidth="1"/>
    <col min="3" max="3" width="32.75" customWidth="1"/>
    <col min="4" max="4" width="8.75" customWidth="1"/>
    <col min="5" max="5" width="14.5" customWidth="1"/>
    <col min="6" max="6" width="15.25" customWidth="1"/>
    <col min="7" max="7" width="10.625" customWidth="1"/>
    <col min="8" max="8" width="11" customWidth="1"/>
    <col min="9" max="9" width="13.375" customWidth="1"/>
    <col min="10" max="10" width="14" customWidth="1"/>
    <col min="11" max="11" width="34.5" customWidth="1"/>
    <col min="12" max="25" width="8.625" customWidth="1"/>
  </cols>
  <sheetData>
    <row r="1" spans="1:15" ht="66.75" customHeight="1" thickBot="1">
      <c r="A1" s="71" t="e" vm="1">
        <v>#VALUE!</v>
      </c>
      <c r="B1" s="72" t="s">
        <v>0</v>
      </c>
      <c r="C1" s="72"/>
      <c r="D1" s="4"/>
      <c r="E1" s="79" t="s">
        <v>1</v>
      </c>
      <c r="F1" s="79"/>
      <c r="G1" s="79"/>
      <c r="H1" s="79"/>
      <c r="I1" s="26"/>
      <c r="J1" s="29"/>
      <c r="K1" s="29"/>
      <c r="O1" s="1"/>
    </row>
    <row r="2" spans="1:15" ht="13.5" customHeight="1" thickTop="1" thickBot="1">
      <c r="A2" s="5" t="s">
        <v>2</v>
      </c>
      <c r="B2" s="6"/>
      <c r="C2" s="7"/>
      <c r="D2" s="7"/>
      <c r="E2" s="7"/>
      <c r="F2" s="6"/>
      <c r="G2" s="6"/>
      <c r="H2" s="6"/>
      <c r="I2" s="6"/>
      <c r="J2" s="6"/>
    </row>
    <row r="3" spans="1:15" ht="14.25" customHeight="1" thickBot="1">
      <c r="A3" s="80" t="s">
        <v>3</v>
      </c>
      <c r="B3" s="6"/>
      <c r="C3" s="6"/>
      <c r="D3" s="6"/>
      <c r="E3" s="6"/>
      <c r="F3" s="6"/>
      <c r="G3" s="6"/>
      <c r="H3" s="6"/>
      <c r="I3" s="96" t="s">
        <v>28</v>
      </c>
      <c r="J3" s="97"/>
      <c r="K3" s="98"/>
    </row>
    <row r="4" spans="1:15" ht="13.5" customHeight="1" thickBot="1">
      <c r="A4" s="105"/>
      <c r="B4" s="6"/>
      <c r="C4" s="8"/>
      <c r="D4" s="6"/>
      <c r="E4" s="6"/>
      <c r="F4" s="69" t="s">
        <v>4</v>
      </c>
      <c r="G4" s="70" t="s">
        <v>5</v>
      </c>
      <c r="H4" s="6"/>
      <c r="I4" s="99"/>
      <c r="J4" s="100"/>
      <c r="K4" s="101"/>
    </row>
    <row r="5" spans="1:15" ht="13.5" customHeight="1">
      <c r="A5" s="105"/>
      <c r="B5" s="6"/>
      <c r="C5" s="56" t="s">
        <v>7</v>
      </c>
      <c r="D5" s="57"/>
      <c r="E5" s="58"/>
      <c r="F5" s="59">
        <f>E29</f>
        <v>1666667</v>
      </c>
      <c r="G5" s="60">
        <f t="shared" ref="G5:G9" si="0">F5/$F$5</f>
        <v>1</v>
      </c>
      <c r="H5" s="6"/>
      <c r="I5" s="99"/>
      <c r="J5" s="100"/>
      <c r="K5" s="101"/>
    </row>
    <row r="6" spans="1:15" ht="13.5" customHeight="1">
      <c r="A6" s="105"/>
      <c r="B6" s="6"/>
      <c r="C6" s="61" t="s">
        <v>8</v>
      </c>
      <c r="D6" s="30"/>
      <c r="E6" s="31"/>
      <c r="F6" s="39">
        <f>F5-F9</f>
        <v>1500000</v>
      </c>
      <c r="G6" s="62">
        <f t="shared" si="0"/>
        <v>0.89999982000003598</v>
      </c>
      <c r="H6" s="6"/>
      <c r="I6" s="99"/>
      <c r="J6" s="100"/>
      <c r="K6" s="101"/>
    </row>
    <row r="7" spans="1:15" ht="13.5" customHeight="1">
      <c r="A7" s="105"/>
      <c r="B7" s="6"/>
      <c r="C7" s="61" t="s">
        <v>9</v>
      </c>
      <c r="D7" s="38"/>
      <c r="E7" s="38"/>
      <c r="F7" s="39">
        <f>G29</f>
        <v>108334</v>
      </c>
      <c r="G7" s="63">
        <f t="shared" si="0"/>
        <v>6.5000386999922596E-2</v>
      </c>
      <c r="H7" s="6"/>
      <c r="I7" s="99"/>
      <c r="J7" s="100"/>
      <c r="K7" s="101"/>
    </row>
    <row r="8" spans="1:15" ht="13.5" customHeight="1">
      <c r="A8" s="105"/>
      <c r="B8" s="6"/>
      <c r="C8" s="64" t="s">
        <v>10</v>
      </c>
      <c r="D8" s="9"/>
      <c r="E8" s="9"/>
      <c r="F8" s="40">
        <f>I29</f>
        <v>58333</v>
      </c>
      <c r="G8" s="63">
        <f t="shared" si="0"/>
        <v>3.4999793000041399E-2</v>
      </c>
      <c r="H8" s="6"/>
      <c r="I8" s="99"/>
      <c r="J8" s="100"/>
      <c r="K8" s="101"/>
    </row>
    <row r="9" spans="1:15" ht="13.5" customHeight="1" thickBot="1">
      <c r="A9" s="105"/>
      <c r="B9" s="6"/>
      <c r="C9" s="65" t="s">
        <v>11</v>
      </c>
      <c r="D9" s="66"/>
      <c r="E9" s="66"/>
      <c r="F9" s="67">
        <f>F7+F8</f>
        <v>166667</v>
      </c>
      <c r="G9" s="68">
        <f t="shared" si="0"/>
        <v>0.100000179999964</v>
      </c>
      <c r="H9" s="6"/>
      <c r="I9" s="102"/>
      <c r="J9" s="103"/>
      <c r="K9" s="104"/>
    </row>
    <row r="10" spans="1:15" ht="13.5" customHeight="1" thickBot="1">
      <c r="A10" s="105"/>
      <c r="B10" s="6"/>
      <c r="C10" s="6"/>
      <c r="D10" s="6"/>
      <c r="E10" s="6"/>
      <c r="F10" s="6"/>
      <c r="G10" s="6"/>
      <c r="H10" s="6"/>
      <c r="I10" s="6"/>
      <c r="J10" s="6"/>
    </row>
    <row r="11" spans="1:15" ht="13.5" customHeight="1">
      <c r="A11" s="105"/>
      <c r="B11" s="6"/>
      <c r="C11" s="81" t="s">
        <v>12</v>
      </c>
      <c r="D11" s="83" t="s">
        <v>13</v>
      </c>
      <c r="E11" s="83" t="s">
        <v>14</v>
      </c>
      <c r="F11" s="83" t="s">
        <v>15</v>
      </c>
      <c r="G11" s="83" t="s">
        <v>16</v>
      </c>
      <c r="H11" s="85" t="s">
        <v>17</v>
      </c>
      <c r="I11" s="73" t="s">
        <v>18</v>
      </c>
      <c r="J11" s="75" t="s">
        <v>19</v>
      </c>
      <c r="K11" s="77" t="s">
        <v>20</v>
      </c>
    </row>
    <row r="12" spans="1:15" ht="20.25" customHeight="1">
      <c r="A12" s="105"/>
      <c r="B12" s="6"/>
      <c r="C12" s="82"/>
      <c r="D12" s="84"/>
      <c r="E12" s="84"/>
      <c r="F12" s="84"/>
      <c r="G12" s="84"/>
      <c r="H12" s="86"/>
      <c r="I12" s="74"/>
      <c r="J12" s="76"/>
      <c r="K12" s="78"/>
    </row>
    <row r="13" spans="1:15" ht="13.5" customHeight="1">
      <c r="A13" s="105"/>
      <c r="B13" s="6"/>
      <c r="C13" s="12" t="s">
        <v>21</v>
      </c>
      <c r="D13" s="32" t="b">
        <v>0</v>
      </c>
      <c r="E13" s="46">
        <v>1666667</v>
      </c>
      <c r="F13" s="2">
        <f>E13/E29</f>
        <v>1</v>
      </c>
      <c r="G13" s="41"/>
      <c r="H13" s="2">
        <f t="shared" ref="H13:H28" si="1">G13/$F$5</f>
        <v>0</v>
      </c>
      <c r="I13" s="51">
        <v>33333</v>
      </c>
      <c r="J13" s="3">
        <f t="shared" ref="J13:J28" si="2">I13/$F$5</f>
        <v>1.9999796000040801E-2</v>
      </c>
      <c r="K13" s="13"/>
    </row>
    <row r="14" spans="1:15" ht="13.5" customHeight="1">
      <c r="A14" s="105"/>
      <c r="B14" s="6"/>
      <c r="C14" s="12" t="s">
        <v>22</v>
      </c>
      <c r="D14" s="33" t="b">
        <v>1</v>
      </c>
      <c r="E14" s="47"/>
      <c r="F14" s="2">
        <f>E14/E29</f>
        <v>0</v>
      </c>
      <c r="G14" s="41">
        <v>33334</v>
      </c>
      <c r="H14" s="2">
        <f t="shared" si="1"/>
        <v>2.00003959999208E-2</v>
      </c>
      <c r="I14" s="52"/>
      <c r="J14" s="3">
        <f t="shared" si="2"/>
        <v>0</v>
      </c>
      <c r="K14" s="15"/>
    </row>
    <row r="15" spans="1:15" ht="13.5" customHeight="1">
      <c r="A15" s="105"/>
      <c r="B15" s="6"/>
      <c r="C15" s="14" t="s">
        <v>23</v>
      </c>
      <c r="D15" s="34" t="b">
        <v>1</v>
      </c>
      <c r="E15" s="48"/>
      <c r="F15" s="2">
        <f>E15/E29</f>
        <v>0</v>
      </c>
      <c r="G15" s="42">
        <v>33333</v>
      </c>
      <c r="H15" s="2">
        <f t="shared" si="1"/>
        <v>1.9999796000040801E-2</v>
      </c>
      <c r="I15" s="53"/>
      <c r="J15" s="2">
        <f t="shared" si="2"/>
        <v>0</v>
      </c>
      <c r="K15" s="17"/>
    </row>
    <row r="16" spans="1:15" ht="13.5" customHeight="1">
      <c r="A16" s="105"/>
      <c r="B16" s="6"/>
      <c r="C16" s="14" t="s">
        <v>24</v>
      </c>
      <c r="D16" s="33" t="b">
        <v>0</v>
      </c>
      <c r="E16" s="47"/>
      <c r="F16" s="2">
        <f>E16/E29</f>
        <v>0</v>
      </c>
      <c r="G16" s="42">
        <v>33333</v>
      </c>
      <c r="H16" s="3">
        <f t="shared" si="1"/>
        <v>1.9999796000040801E-2</v>
      </c>
      <c r="I16" s="52"/>
      <c r="J16" s="3">
        <f t="shared" si="2"/>
        <v>0</v>
      </c>
      <c r="K16" s="15"/>
    </row>
    <row r="17" spans="1:11" ht="13.5" customHeight="1">
      <c r="A17" s="105"/>
      <c r="B17" s="6"/>
      <c r="C17" s="16" t="s">
        <v>25</v>
      </c>
      <c r="D17" s="35" t="b">
        <v>0</v>
      </c>
      <c r="E17" s="48"/>
      <c r="F17" s="2">
        <f>E17/E29</f>
        <v>0</v>
      </c>
      <c r="G17" s="43">
        <v>8334</v>
      </c>
      <c r="H17" s="2">
        <f t="shared" si="1"/>
        <v>5.0003989999202001E-3</v>
      </c>
      <c r="I17" s="53">
        <v>25000</v>
      </c>
      <c r="J17" s="2">
        <f t="shared" si="2"/>
        <v>1.49999970000006E-2</v>
      </c>
      <c r="K17" s="17"/>
    </row>
    <row r="18" spans="1:11" ht="13.5" customHeight="1">
      <c r="A18" s="105"/>
      <c r="B18" s="6"/>
      <c r="C18" s="14"/>
      <c r="D18" s="36" t="b">
        <v>0</v>
      </c>
      <c r="E18" s="47"/>
      <c r="F18" s="2">
        <f>E18/E29</f>
        <v>0</v>
      </c>
      <c r="G18" s="42"/>
      <c r="H18" s="3">
        <f t="shared" si="1"/>
        <v>0</v>
      </c>
      <c r="I18" s="52"/>
      <c r="J18" s="3">
        <f t="shared" si="2"/>
        <v>0</v>
      </c>
      <c r="K18" s="15"/>
    </row>
    <row r="19" spans="1:11" ht="13.5" customHeight="1">
      <c r="A19" s="105"/>
      <c r="B19" s="6"/>
      <c r="C19" s="16"/>
      <c r="D19" s="35" t="b">
        <v>0</v>
      </c>
      <c r="E19" s="48"/>
      <c r="F19" s="2">
        <f>E19/E29</f>
        <v>0</v>
      </c>
      <c r="G19" s="43"/>
      <c r="H19" s="2">
        <f t="shared" si="1"/>
        <v>0</v>
      </c>
      <c r="I19" s="53"/>
      <c r="J19" s="2">
        <f t="shared" si="2"/>
        <v>0</v>
      </c>
      <c r="K19" s="17"/>
    </row>
    <row r="20" spans="1:11" ht="13.5" customHeight="1">
      <c r="A20" s="105"/>
      <c r="B20" s="6"/>
      <c r="C20" s="14"/>
      <c r="D20" s="36" t="b">
        <v>0</v>
      </c>
      <c r="E20" s="47"/>
      <c r="F20" s="2">
        <f>E20/E29</f>
        <v>0</v>
      </c>
      <c r="G20" s="42"/>
      <c r="H20" s="3">
        <f t="shared" si="1"/>
        <v>0</v>
      </c>
      <c r="I20" s="52"/>
      <c r="J20" s="3">
        <f t="shared" si="2"/>
        <v>0</v>
      </c>
      <c r="K20" s="18"/>
    </row>
    <row r="21" spans="1:11" ht="13.5" customHeight="1">
      <c r="A21" s="105"/>
      <c r="B21" s="6"/>
      <c r="C21" s="16"/>
      <c r="D21" s="35" t="b">
        <v>0</v>
      </c>
      <c r="E21" s="48"/>
      <c r="F21" s="2">
        <f>E21/E29</f>
        <v>0</v>
      </c>
      <c r="G21" s="43"/>
      <c r="H21" s="2">
        <f t="shared" si="1"/>
        <v>0</v>
      </c>
      <c r="I21" s="53"/>
      <c r="J21" s="2">
        <f t="shared" si="2"/>
        <v>0</v>
      </c>
      <c r="K21" s="19"/>
    </row>
    <row r="22" spans="1:11" ht="13.5" customHeight="1">
      <c r="A22" s="105"/>
      <c r="B22" s="6"/>
      <c r="C22" s="14"/>
      <c r="D22" s="36" t="b">
        <v>0</v>
      </c>
      <c r="E22" s="47"/>
      <c r="F22" s="2">
        <f>E22/E29</f>
        <v>0</v>
      </c>
      <c r="G22" s="42"/>
      <c r="H22" s="3">
        <f t="shared" si="1"/>
        <v>0</v>
      </c>
      <c r="I22" s="52"/>
      <c r="J22" s="3">
        <f t="shared" si="2"/>
        <v>0</v>
      </c>
      <c r="K22" s="18"/>
    </row>
    <row r="23" spans="1:11" ht="13.5" customHeight="1">
      <c r="A23" s="105"/>
      <c r="B23" s="6"/>
      <c r="C23" s="16"/>
      <c r="D23" s="35" t="b">
        <v>0</v>
      </c>
      <c r="E23" s="48"/>
      <c r="F23" s="2">
        <f>E23/E29</f>
        <v>0</v>
      </c>
      <c r="G23" s="43"/>
      <c r="H23" s="2">
        <f t="shared" si="1"/>
        <v>0</v>
      </c>
      <c r="I23" s="53"/>
      <c r="J23" s="2">
        <f t="shared" si="2"/>
        <v>0</v>
      </c>
      <c r="K23" s="19"/>
    </row>
    <row r="24" spans="1:11" ht="13.5" customHeight="1">
      <c r="A24" s="105"/>
      <c r="B24" s="6"/>
      <c r="C24" s="14"/>
      <c r="D24" s="36" t="b">
        <v>0</v>
      </c>
      <c r="E24" s="47"/>
      <c r="F24" s="2">
        <f>E24/E29</f>
        <v>0</v>
      </c>
      <c r="G24" s="42"/>
      <c r="H24" s="3">
        <f t="shared" si="1"/>
        <v>0</v>
      </c>
      <c r="I24" s="52"/>
      <c r="J24" s="3">
        <f t="shared" si="2"/>
        <v>0</v>
      </c>
      <c r="K24" s="18"/>
    </row>
    <row r="25" spans="1:11" ht="19.5" customHeight="1">
      <c r="A25" s="105"/>
      <c r="B25" s="6"/>
      <c r="C25" s="16"/>
      <c r="D25" s="35" t="b">
        <v>0</v>
      </c>
      <c r="E25" s="48"/>
      <c r="F25" s="2">
        <f>E25/E29</f>
        <v>0</v>
      </c>
      <c r="G25" s="43"/>
      <c r="H25" s="2">
        <f t="shared" si="1"/>
        <v>0</v>
      </c>
      <c r="I25" s="53"/>
      <c r="J25" s="2">
        <f t="shared" si="2"/>
        <v>0</v>
      </c>
      <c r="K25" s="19"/>
    </row>
    <row r="26" spans="1:11" ht="13.5" customHeight="1">
      <c r="A26" s="105"/>
      <c r="B26" s="6"/>
      <c r="C26" s="14"/>
      <c r="D26" s="36" t="b">
        <v>0</v>
      </c>
      <c r="E26" s="47"/>
      <c r="F26" s="2">
        <f>E26/E29</f>
        <v>0</v>
      </c>
      <c r="G26" s="42"/>
      <c r="H26" s="3">
        <f t="shared" si="1"/>
        <v>0</v>
      </c>
      <c r="I26" s="52"/>
      <c r="J26" s="3">
        <f t="shared" si="2"/>
        <v>0</v>
      </c>
      <c r="K26" s="18"/>
    </row>
    <row r="27" spans="1:11" ht="13.5" customHeight="1">
      <c r="A27" s="105"/>
      <c r="B27" s="6"/>
      <c r="C27" s="16"/>
      <c r="D27" s="35" t="b">
        <v>0</v>
      </c>
      <c r="E27" s="48"/>
      <c r="F27" s="2">
        <f>E27/E29</f>
        <v>0</v>
      </c>
      <c r="G27" s="43"/>
      <c r="H27" s="2">
        <f t="shared" si="1"/>
        <v>0</v>
      </c>
      <c r="I27" s="53"/>
      <c r="J27" s="2">
        <f t="shared" si="2"/>
        <v>0</v>
      </c>
      <c r="K27" s="19"/>
    </row>
    <row r="28" spans="1:11" ht="13.5" customHeight="1" thickBot="1">
      <c r="A28" s="105"/>
      <c r="B28" s="6"/>
      <c r="C28" s="25"/>
      <c r="D28" s="37" t="b">
        <v>0</v>
      </c>
      <c r="E28" s="49"/>
      <c r="F28" s="2">
        <f>E28/E29</f>
        <v>0</v>
      </c>
      <c r="G28" s="44"/>
      <c r="H28" s="3">
        <f t="shared" si="1"/>
        <v>0</v>
      </c>
      <c r="I28" s="54"/>
      <c r="J28" s="3">
        <f t="shared" si="2"/>
        <v>0</v>
      </c>
      <c r="K28" s="18"/>
    </row>
    <row r="29" spans="1:11" ht="13.5" customHeight="1" thickTop="1" thickBot="1">
      <c r="A29" s="105"/>
      <c r="B29" s="6"/>
      <c r="C29" s="20"/>
      <c r="D29" s="21"/>
      <c r="E29" s="50">
        <f>SUM(E13:E28)</f>
        <v>1666667</v>
      </c>
      <c r="F29" s="22"/>
      <c r="G29" s="45">
        <f>SUM(G13:G28)</f>
        <v>108334</v>
      </c>
      <c r="H29" s="22"/>
      <c r="I29" s="55">
        <f>SUM(I13:I28)</f>
        <v>58333</v>
      </c>
      <c r="J29" s="23"/>
      <c r="K29" s="24"/>
    </row>
    <row r="30" spans="1:11" ht="13.5" customHeight="1">
      <c r="A30" s="105"/>
      <c r="B30" s="6"/>
      <c r="C30" s="27" t="s">
        <v>26</v>
      </c>
      <c r="D30" s="28"/>
      <c r="E30" s="28"/>
      <c r="F30" s="28"/>
      <c r="G30" s="28"/>
      <c r="H30" s="28"/>
      <c r="I30" s="6"/>
      <c r="J30" s="6"/>
    </row>
    <row r="31" spans="1:11" ht="8.25" customHeight="1">
      <c r="A31" s="105"/>
      <c r="B31" s="6"/>
      <c r="C31" s="6"/>
      <c r="D31" s="6"/>
      <c r="E31" s="6"/>
      <c r="F31" s="6"/>
      <c r="G31" s="6"/>
      <c r="H31" s="6"/>
      <c r="I31" s="6"/>
      <c r="J31" s="6"/>
    </row>
    <row r="32" spans="1:11" ht="13.5" customHeight="1" thickBot="1">
      <c r="A32" s="106"/>
      <c r="B32" s="6"/>
      <c r="C32" s="6"/>
      <c r="D32" s="6"/>
      <c r="E32" s="6"/>
      <c r="F32" s="6"/>
      <c r="G32" s="6"/>
      <c r="H32" s="6"/>
      <c r="I32" s="6"/>
      <c r="J32" s="6"/>
    </row>
    <row r="33" ht="13.5" customHeight="1" thickTop="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sheetData>
  <sheetProtection sheet="1" objects="1" scenarios="1"/>
  <mergeCells count="12">
    <mergeCell ref="J11:J12"/>
    <mergeCell ref="K11:K12"/>
    <mergeCell ref="E1:H1"/>
    <mergeCell ref="A3:A32"/>
    <mergeCell ref="I3:K9"/>
    <mergeCell ref="C11:C12"/>
    <mergeCell ref="D11:D12"/>
    <mergeCell ref="E11:E12"/>
    <mergeCell ref="F11:F12"/>
    <mergeCell ref="G11:G12"/>
    <mergeCell ref="H11:H12"/>
    <mergeCell ref="I11:I12"/>
  </mergeCells>
  <conditionalFormatting sqref="G9">
    <cfRule type="cellIs" dxfId="0" priority="1" operator="lessThan">
      <formula>0.1</formula>
    </cfRule>
  </conditionalFormatting>
  <pageMargins left="0.25" right="0.25"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C647-F4AF-4648-8307-C4890C72E314}">
  <dimension ref="A1:A30"/>
  <sheetViews>
    <sheetView workbookViewId="0">
      <selection activeCell="A30" sqref="A30"/>
    </sheetView>
  </sheetViews>
  <sheetFormatPr defaultColWidth="8.625" defaultRowHeight="12.6"/>
  <cols>
    <col min="1" max="1" width="48.375" style="10" customWidth="1"/>
    <col min="2" max="16384" width="8.625" style="10"/>
  </cols>
  <sheetData>
    <row r="1" spans="1:1" ht="12.95">
      <c r="A1" s="11" t="s">
        <v>29</v>
      </c>
    </row>
    <row r="2" spans="1:1">
      <c r="A2" s="10" t="s">
        <v>30</v>
      </c>
    </row>
    <row r="3" spans="1:1">
      <c r="A3" s="10" t="s">
        <v>31</v>
      </c>
    </row>
    <row r="4" spans="1:1">
      <c r="A4" s="10" t="s">
        <v>32</v>
      </c>
    </row>
    <row r="5" spans="1:1">
      <c r="A5" s="10" t="s">
        <v>33</v>
      </c>
    </row>
    <row r="6" spans="1:1">
      <c r="A6" s="10" t="s">
        <v>34</v>
      </c>
    </row>
    <row r="7" spans="1:1">
      <c r="A7" s="10" t="s">
        <v>35</v>
      </c>
    </row>
    <row r="8" spans="1:1">
      <c r="A8" s="10" t="s">
        <v>36</v>
      </c>
    </row>
    <row r="9" spans="1:1">
      <c r="A9" s="10" t="s">
        <v>37</v>
      </c>
    </row>
    <row r="10" spans="1:1">
      <c r="A10" s="10" t="s">
        <v>38</v>
      </c>
    </row>
    <row r="11" spans="1:1">
      <c r="A11" s="10" t="s">
        <v>39</v>
      </c>
    </row>
    <row r="12" spans="1:1">
      <c r="A12" s="10" t="s">
        <v>40</v>
      </c>
    </row>
    <row r="13" spans="1:1">
      <c r="A13" s="10" t="s">
        <v>41</v>
      </c>
    </row>
    <row r="14" spans="1:1">
      <c r="A14" s="10" t="s">
        <v>42</v>
      </c>
    </row>
    <row r="15" spans="1:1">
      <c r="A15" s="10" t="s">
        <v>43</v>
      </c>
    </row>
    <row r="16" spans="1:1">
      <c r="A16" s="10" t="s">
        <v>44</v>
      </c>
    </row>
    <row r="17" spans="1:1">
      <c r="A17" s="10" t="s">
        <v>45</v>
      </c>
    </row>
    <row r="18" spans="1:1">
      <c r="A18" s="10" t="s">
        <v>46</v>
      </c>
    </row>
    <row r="19" spans="1:1">
      <c r="A19" s="10" t="s">
        <v>47</v>
      </c>
    </row>
    <row r="20" spans="1:1">
      <c r="A20" s="10" t="s">
        <v>48</v>
      </c>
    </row>
    <row r="21" spans="1:1">
      <c r="A21" s="10" t="s">
        <v>49</v>
      </c>
    </row>
    <row r="22" spans="1:1">
      <c r="A22" s="10" t="s">
        <v>50</v>
      </c>
    </row>
    <row r="23" spans="1:1">
      <c r="A23" s="10" t="s">
        <v>51</v>
      </c>
    </row>
    <row r="24" spans="1:1">
      <c r="A24" s="10" t="s">
        <v>52</v>
      </c>
    </row>
    <row r="25" spans="1:1">
      <c r="A25" s="10" t="s">
        <v>53</v>
      </c>
    </row>
    <row r="26" spans="1:1">
      <c r="A26" s="10" t="s">
        <v>54</v>
      </c>
    </row>
    <row r="27" spans="1:1">
      <c r="A27" s="10" t="s">
        <v>55</v>
      </c>
    </row>
    <row r="28" spans="1:1">
      <c r="A28" s="10" t="s">
        <v>56</v>
      </c>
    </row>
    <row r="29" spans="1:1">
      <c r="A29" s="10" t="s">
        <v>57</v>
      </c>
    </row>
    <row r="30" spans="1:1">
      <c r="A30" s="10" t="s">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41854e-4853-44f9-9e63-23b7acad5461" xsi:nil="true"/>
    <lcf76f155ced4ddcb4097134ff3c332f xmlns="a63ab988-9305-4c22-8ab7-383e836435c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2D3818F6D6494282C1A11D5672FE79" ma:contentTypeVersion="16" ma:contentTypeDescription="Create a new document." ma:contentTypeScope="" ma:versionID="12e68530c0fd329b25f43247e491231f">
  <xsd:schema xmlns:xsd="http://www.w3.org/2001/XMLSchema" xmlns:xs="http://www.w3.org/2001/XMLSchema" xmlns:p="http://schemas.microsoft.com/office/2006/metadata/properties" xmlns:ns2="a63ab988-9305-4c22-8ab7-383e836435cf" xmlns:ns3="7041854e-4853-44f9-9e63-23b7acad5461" xmlns:ns4="f5f3dd24-3aef-4b58-af3b-9f8a1c0344bb" targetNamespace="http://schemas.microsoft.com/office/2006/metadata/properties" ma:root="true" ma:fieldsID="a87f91a985e22ac57278094419157f18" ns2:_="" ns3:_="" ns4:_="">
    <xsd:import namespace="a63ab988-9305-4c22-8ab7-383e836435cf"/>
    <xsd:import namespace="7041854e-4853-44f9-9e63-23b7acad5461"/>
    <xsd:import namespace="f5f3dd24-3aef-4b58-af3b-9f8a1c0344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4:SharedWithUsers" minOccurs="0"/>
                <xsd:element ref="ns4: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ab988-9305-4c22-8ab7-383e83643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708f5d-114b-492d-af6c-4472bb4360dd}" ma:internalName="TaxCatchAll" ma:showField="CatchAllData" ma:web="f5f3dd24-3aef-4b58-af3b-9f8a1c0344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3dd24-3aef-4b58-af3b-9f8a1c0344b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34AB42-4E66-401D-BA75-C0F3A77EC723}"/>
</file>

<file path=customXml/itemProps2.xml><?xml version="1.0" encoding="utf-8"?>
<ds:datastoreItem xmlns:ds="http://schemas.openxmlformats.org/officeDocument/2006/customXml" ds:itemID="{3CD4FA3C-8E87-4411-98AF-C3C972C013B2}"/>
</file>

<file path=customXml/itemProps3.xml><?xml version="1.0" encoding="utf-8"?>
<ds:datastoreItem xmlns:ds="http://schemas.openxmlformats.org/officeDocument/2006/customXml" ds:itemID="{36169AB6-1CF6-4E62-BBED-66DE8A9AB1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Thompson</dc:creator>
  <cp:keywords/>
  <dc:description/>
  <cp:lastModifiedBy/>
  <cp:revision/>
  <dcterms:created xsi:type="dcterms:W3CDTF">2022-09-30T12:55:49Z</dcterms:created>
  <dcterms:modified xsi:type="dcterms:W3CDTF">2026-01-27T13:33:30Z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0x010100AF2D3818F6D6494282C1A11D5672FE79</vt:lpwstr>
  </property>
  <property fmtid="{D5CDD505-2E9C-101B-9397-08002B2CF9AE}" pid="3" name="MediaServiceImageTags">
    <vt:lpwstr/>
  </property>
</Properties>
</file>